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V\AppData\Local\Microsoft\Windows\INetCache\Content.Outlook\1T4PQOCY\"/>
    </mc:Choice>
  </mc:AlternateContent>
  <xr:revisionPtr revIDLastSave="0" documentId="13_ncr:1_{F366216A-4D8F-47F6-97D2-4C6A4184BD11}" xr6:coauthVersionLast="47" xr6:coauthVersionMax="47" xr10:uidLastSave="{00000000-0000-0000-0000-000000000000}"/>
  <workbookProtection workbookPassword="CF8F" lockStructure="1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88" i="1" l="1"/>
  <c r="G84" i="1"/>
  <c r="G12" i="1"/>
  <c r="G11" i="1"/>
  <c r="G30" i="1"/>
  <c r="G175" i="1"/>
  <c r="G94" i="1"/>
  <c r="G41" i="1"/>
  <c r="G16" i="1"/>
  <c r="G193" i="1"/>
  <c r="G191" i="1"/>
  <c r="G189" i="1"/>
  <c r="G187" i="1"/>
  <c r="G185" i="1"/>
  <c r="G183" i="1"/>
  <c r="G111" i="1"/>
  <c r="G180" i="1"/>
  <c r="G177" i="1"/>
  <c r="G173" i="1"/>
  <c r="G170" i="1"/>
  <c r="G168" i="1"/>
  <c r="G166" i="1"/>
  <c r="G164" i="1"/>
  <c r="G161" i="1"/>
  <c r="G158" i="1"/>
  <c r="G156" i="1"/>
  <c r="G153" i="1"/>
  <c r="G151" i="1"/>
  <c r="G149" i="1"/>
  <c r="G147" i="1"/>
  <c r="G144" i="1"/>
  <c r="G142" i="1"/>
  <c r="G140" i="1"/>
  <c r="G138" i="1"/>
  <c r="G135" i="1"/>
  <c r="G133" i="1"/>
  <c r="G131" i="1"/>
  <c r="G129" i="1"/>
  <c r="G126" i="1"/>
  <c r="G124" i="1"/>
  <c r="G122" i="1"/>
  <c r="G120" i="1"/>
  <c r="G117" i="1"/>
  <c r="G115" i="1"/>
  <c r="G113" i="1"/>
  <c r="G109" i="1"/>
  <c r="G107" i="1"/>
  <c r="G104" i="1"/>
  <c r="G90" i="1"/>
  <c r="G91" i="1"/>
  <c r="G92" i="1"/>
  <c r="G93" i="1"/>
  <c r="G95" i="1"/>
  <c r="G96" i="1"/>
  <c r="G97" i="1"/>
  <c r="G98" i="1"/>
  <c r="G100" i="1"/>
  <c r="G101" i="1"/>
  <c r="G102" i="1"/>
  <c r="G103" i="1"/>
  <c r="G83" i="1"/>
  <c r="G82" i="1"/>
  <c r="G78" i="1"/>
  <c r="G76" i="1"/>
  <c r="G74" i="1"/>
  <c r="G72" i="1"/>
  <c r="G68" i="1"/>
  <c r="G66" i="1"/>
  <c r="G64" i="1"/>
  <c r="G62" i="1"/>
  <c r="G60" i="1"/>
  <c r="G57" i="1"/>
  <c r="G56" i="1"/>
  <c r="G55" i="1"/>
  <c r="G54" i="1"/>
  <c r="G52" i="1"/>
  <c r="G51" i="1"/>
  <c r="G50" i="1"/>
  <c r="G49" i="1"/>
  <c r="G48" i="1"/>
  <c r="G47" i="1"/>
  <c r="G46" i="1"/>
  <c r="G45" i="1"/>
  <c r="G43" i="1"/>
  <c r="G42" i="1"/>
  <c r="G40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197" i="1" l="1"/>
</calcChain>
</file>

<file path=xl/sharedStrings.xml><?xml version="1.0" encoding="utf-8"?>
<sst xmlns="http://schemas.openxmlformats.org/spreadsheetml/2006/main" count="353" uniqueCount="222">
  <si>
    <t>Totaal</t>
  </si>
  <si>
    <t>Klant:</t>
  </si>
  <si>
    <t>Artikel</t>
  </si>
  <si>
    <t>Productcode</t>
  </si>
  <si>
    <t>EP incl. BTW</t>
  </si>
  <si>
    <t>Hoofdgebouw 3 x 3 m</t>
  </si>
  <si>
    <t>Cambridge sh.</t>
  </si>
  <si>
    <t xml:space="preserve">Zonder shingles </t>
  </si>
  <si>
    <t>met oversteek</t>
  </si>
  <si>
    <t>Hoofdgebouw 3,9 x 3 m</t>
  </si>
  <si>
    <t>Aanbouw 2,5 x 3 m</t>
  </si>
  <si>
    <t>Aanbouw 2,85 x 3 m</t>
  </si>
  <si>
    <t>Verlenging 2,85 x 3 m</t>
  </si>
  <si>
    <t>Verlenging 1,645 x 3 m</t>
  </si>
  <si>
    <t>Verlenging 1,045 x 3 m</t>
  </si>
  <si>
    <t>Achterbouw 1,645 x 3 m</t>
  </si>
  <si>
    <t>Zijbouw 1,05 x 3 m</t>
  </si>
  <si>
    <t>cohg300300ca</t>
  </si>
  <si>
    <t>cohg300300zo</t>
  </si>
  <si>
    <t>cohgov300300ca</t>
  </si>
  <si>
    <t>cohgov300300zo</t>
  </si>
  <si>
    <t>cohg390300ca</t>
  </si>
  <si>
    <t>cohgov390300ca</t>
  </si>
  <si>
    <t>cohgov390300zo</t>
  </si>
  <si>
    <t>coab250300ca</t>
  </si>
  <si>
    <t>coab250300zo</t>
  </si>
  <si>
    <t>coab285300ca</t>
  </si>
  <si>
    <t>coab285300zo</t>
  </si>
  <si>
    <t>covl285300ca</t>
  </si>
  <si>
    <t>covl285300zo</t>
  </si>
  <si>
    <t>covl164300ca</t>
  </si>
  <si>
    <t>covl164300zo</t>
  </si>
  <si>
    <t>covl104300ca</t>
  </si>
  <si>
    <t>covl104300zo</t>
  </si>
  <si>
    <t>coac300ca</t>
  </si>
  <si>
    <t>coac300zo</t>
  </si>
  <si>
    <t>cozb105300ca</t>
  </si>
  <si>
    <t>cozb105300zo</t>
  </si>
  <si>
    <t>Hoofdgebouw 3,9 x 3,9 m</t>
  </si>
  <si>
    <t>Aanbouw 2,85 x 3,9 m</t>
  </si>
  <si>
    <t>Verlenging 2,85 x 3,9 m</t>
  </si>
  <si>
    <t>Verlenging 1,645 x 3,9 m</t>
  </si>
  <si>
    <t>Verlenging 1,045 x 3,9 m</t>
  </si>
  <si>
    <t>Achterbouw 1,645 x 3,9 m</t>
  </si>
  <si>
    <t>Zijbouw 1,05 x 3,9 m</t>
  </si>
  <si>
    <t>cohg390390ca</t>
  </si>
  <si>
    <t>cohg390390zo</t>
  </si>
  <si>
    <t>coab285390ca</t>
  </si>
  <si>
    <t>coab285390zo</t>
  </si>
  <si>
    <t>covl285390zo</t>
  </si>
  <si>
    <t>covl164390ca</t>
  </si>
  <si>
    <t>covl164390zo</t>
  </si>
  <si>
    <t>covl104390ca</t>
  </si>
  <si>
    <t>covl104390zo</t>
  </si>
  <si>
    <t>coac390ca</t>
  </si>
  <si>
    <t>coac390zo</t>
  </si>
  <si>
    <t>cozb105390ca</t>
  </si>
  <si>
    <t>cozb105390zo</t>
  </si>
  <si>
    <t>Aantal</t>
  </si>
  <si>
    <t>coplhb300300</t>
  </si>
  <si>
    <t>coplhb390300</t>
  </si>
  <si>
    <t>coplvl285300</t>
  </si>
  <si>
    <t>coplvl164300</t>
  </si>
  <si>
    <t>coplvl104300</t>
  </si>
  <si>
    <t xml:space="preserve">   </t>
  </si>
  <si>
    <t>Plat dak</t>
  </si>
  <si>
    <t>Extra binnenbekleding tip 3 m</t>
  </si>
  <si>
    <t>Extra binnenbekleding tip 3,9 m</t>
  </si>
  <si>
    <t>Schoor</t>
  </si>
  <si>
    <t>coti300</t>
  </si>
  <si>
    <t>coti390</t>
  </si>
  <si>
    <t>cosc</t>
  </si>
  <si>
    <t>cozo300</t>
  </si>
  <si>
    <t>cozo390</t>
  </si>
  <si>
    <t>coplhb390390</t>
  </si>
  <si>
    <t>coplvl285390</t>
  </si>
  <si>
    <t>coplvl164390</t>
  </si>
  <si>
    <t>coplvl104390</t>
  </si>
  <si>
    <t>Extra raam</t>
  </si>
  <si>
    <t>cora</t>
  </si>
  <si>
    <t>1,50 m</t>
  </si>
  <si>
    <t>2,35 m</t>
  </si>
  <si>
    <t>2,70 m</t>
  </si>
  <si>
    <t>3,60 m</t>
  </si>
  <si>
    <t>Versteviging voor dakpannen</t>
  </si>
  <si>
    <t>1,64 m</t>
  </si>
  <si>
    <t>2,50 m</t>
  </si>
  <si>
    <t>3,00 m</t>
  </si>
  <si>
    <t>3,90 m</t>
  </si>
  <si>
    <t>colp150</t>
  </si>
  <si>
    <t>colp235</t>
  </si>
  <si>
    <t>colp270</t>
  </si>
  <si>
    <t>colp360</t>
  </si>
  <si>
    <t>covp164</t>
  </si>
  <si>
    <t>covp250</t>
  </si>
  <si>
    <t>covp300</t>
  </si>
  <si>
    <t>covp390</t>
  </si>
  <si>
    <t>A</t>
  </si>
  <si>
    <t>Gesloten paneel</t>
  </si>
  <si>
    <t>3,60 x 2,11 m</t>
  </si>
  <si>
    <t>Paneel met raam</t>
  </si>
  <si>
    <t xml:space="preserve">Paneel met enkel deur </t>
  </si>
  <si>
    <t xml:space="preserve">Paneel met dubbel deur </t>
  </si>
  <si>
    <t>Paneel met raam en enkel deur</t>
  </si>
  <si>
    <t>Paneel met raam en dubbel deur</t>
  </si>
  <si>
    <t>B</t>
  </si>
  <si>
    <t>2,70 x 2,11 m</t>
  </si>
  <si>
    <t>C</t>
  </si>
  <si>
    <t>2,35 x 1,90 m</t>
  </si>
  <si>
    <t>D</t>
  </si>
  <si>
    <t>2,70 x 1,90 m</t>
  </si>
  <si>
    <t>K</t>
  </si>
  <si>
    <t>3,60 x 1,90 m</t>
  </si>
  <si>
    <t>E</t>
  </si>
  <si>
    <t>0,90 x 2,11 m</t>
  </si>
  <si>
    <t>0,90 x 1,90 m</t>
  </si>
  <si>
    <t>F</t>
  </si>
  <si>
    <t>2,10 x 2,11 m</t>
  </si>
  <si>
    <t>G</t>
  </si>
  <si>
    <t xml:space="preserve">Gesloten paneel </t>
  </si>
  <si>
    <t>0,75 x 2,11 m</t>
  </si>
  <si>
    <t>H</t>
  </si>
  <si>
    <t>HL Zijpaneel links</t>
  </si>
  <si>
    <t>1,50 x 2,39 m</t>
  </si>
  <si>
    <t>HR Zijpaneel rechts</t>
  </si>
  <si>
    <t>HD 270 Gesloten paneel</t>
  </si>
  <si>
    <t>2,70 x 1,37 m</t>
  </si>
  <si>
    <t>HD 360 Gesloten paneel</t>
  </si>
  <si>
    <t>3,60 x 1,37 m</t>
  </si>
  <si>
    <t>I</t>
  </si>
  <si>
    <t>1,50 x 2,11 m</t>
  </si>
  <si>
    <t>J</t>
  </si>
  <si>
    <t>Paneel oversteek</t>
  </si>
  <si>
    <t>0,445 x 2,11 m</t>
  </si>
  <si>
    <t>cowaadi</t>
  </si>
  <si>
    <t>cowaave</t>
  </si>
  <si>
    <t>cowaade</t>
  </si>
  <si>
    <t>cowaadu</t>
  </si>
  <si>
    <t>cowaavd</t>
  </si>
  <si>
    <t>cowaavdu</t>
  </si>
  <si>
    <t>cowabdi</t>
  </si>
  <si>
    <t>cowabve</t>
  </si>
  <si>
    <t>cowabde</t>
  </si>
  <si>
    <t>cowabdu</t>
  </si>
  <si>
    <t>cowacdi</t>
  </si>
  <si>
    <t>cowacve</t>
  </si>
  <si>
    <t>cowacde</t>
  </si>
  <si>
    <t>cowacdu</t>
  </si>
  <si>
    <t>cowaddi</t>
  </si>
  <si>
    <t>cowadve</t>
  </si>
  <si>
    <t>cowadde</t>
  </si>
  <si>
    <t>cowaddu</t>
  </si>
  <si>
    <t>cowakdi</t>
  </si>
  <si>
    <t>cowakve</t>
  </si>
  <si>
    <t>cowakdu</t>
  </si>
  <si>
    <t>cowakde</t>
  </si>
  <si>
    <t>cowakvdu</t>
  </si>
  <si>
    <t>cowakvde</t>
  </si>
  <si>
    <t>cowaedih</t>
  </si>
  <si>
    <t>cowaedil</t>
  </si>
  <si>
    <t>cowafdi</t>
  </si>
  <si>
    <t>cowafve</t>
  </si>
  <si>
    <t>cowagdi</t>
  </si>
  <si>
    <t>cowahzl</t>
  </si>
  <si>
    <t>cowahzr</t>
  </si>
  <si>
    <t>cowahdi300</t>
  </si>
  <si>
    <t>cowahdi390</t>
  </si>
  <si>
    <t>cowaidi</t>
  </si>
  <si>
    <t>cowajdi</t>
  </si>
  <si>
    <t>TOTAAL</t>
  </si>
  <si>
    <t>Losse gevelplanken (per stuk)</t>
  </si>
  <si>
    <t xml:space="preserve">Plat dak </t>
  </si>
  <si>
    <t>Dealer:</t>
  </si>
  <si>
    <t>Diepte 3 m</t>
  </si>
  <si>
    <t>Diepte 3,9 m</t>
  </si>
  <si>
    <t>cohg390300zo</t>
  </si>
  <si>
    <r>
      <t>Hoofdgebouw</t>
    </r>
    <r>
      <rPr>
        <b/>
        <i/>
        <sz val="10"/>
        <rFont val="Microsoft New Tai Lue"/>
        <family val="2"/>
      </rPr>
      <t xml:space="preserve"> </t>
    </r>
    <r>
      <rPr>
        <sz val="10"/>
        <rFont val="Microsoft New Tai Lue"/>
        <family val="2"/>
      </rPr>
      <t>3,90 x 3 m</t>
    </r>
  </si>
  <si>
    <t>0,90 m</t>
  </si>
  <si>
    <t>colp090</t>
  </si>
  <si>
    <t>Gesloten paneel - Hoog</t>
  </si>
  <si>
    <t>Gesloten paneel - Laag</t>
  </si>
  <si>
    <t>Enkel deur - Hoog</t>
  </si>
  <si>
    <t>Enkel deur - Laag</t>
  </si>
  <si>
    <t>Dubbele deur - Hoog</t>
  </si>
  <si>
    <t>Dubbele deur - Laag</t>
  </si>
  <si>
    <t xml:space="preserve">Hoofdgebouw 3,90 x 3 m </t>
  </si>
  <si>
    <t>Kleur Cambridge sh.:</t>
  </si>
  <si>
    <t>covl285390ca</t>
  </si>
  <si>
    <t>Voor hoofdgebouw 3,9 x 3,9 m</t>
  </si>
  <si>
    <t>Bijbouw 2,85 x 3 m</t>
  </si>
  <si>
    <t>cobb285300ca</t>
  </si>
  <si>
    <t>cobb285300zo</t>
  </si>
  <si>
    <t>Cottage met zadeldak, diepte 3,9m</t>
  </si>
  <si>
    <t>Cottage met zadeldak, diepte 3m</t>
  </si>
  <si>
    <t>Cottage met plat dak, diepte 3m</t>
  </si>
  <si>
    <t>Cottage met plat dak, diepte 3,9m</t>
  </si>
  <si>
    <t>Panelen</t>
  </si>
  <si>
    <t>Opties</t>
  </si>
  <si>
    <t>Zoldering 2,70 x 1,50m (voor gebouw 3 m)</t>
  </si>
  <si>
    <t>Zoldering 3,60 x 1,50m (voor gebouw 3,9 m)</t>
  </si>
  <si>
    <t>1,045 m</t>
  </si>
  <si>
    <t>covp1045</t>
  </si>
  <si>
    <t>1,50 x 1,90 m</t>
  </si>
  <si>
    <t>(Vast Ossenoog - afm. 510 x 640mm</t>
  </si>
  <si>
    <t>codrduh</t>
  </si>
  <si>
    <t>codrdul</t>
  </si>
  <si>
    <t>Onder voorbehoud van prijswijzigingen.</t>
  </si>
  <si>
    <t>coab1045300ca</t>
  </si>
  <si>
    <t>coab1045300zo</t>
  </si>
  <si>
    <t>Aanbouw 1,045 x 3 m</t>
  </si>
  <si>
    <t>(Totale lengte: 2,30m x 145mm x 145mm)</t>
  </si>
  <si>
    <t>Extra Cottage paal met tap</t>
  </si>
  <si>
    <t>copaal</t>
  </si>
  <si>
    <t>(Benodigde planken voor hoogte 2,11m: 16 stuks)</t>
  </si>
  <si>
    <t>(Benodigde planken voor hoogte 1,90m: 14 stuks)</t>
  </si>
  <si>
    <t>codrenh</t>
  </si>
  <si>
    <t>codrenl</t>
  </si>
  <si>
    <t>Prijsberekening 2026:  Cottage Construct</t>
  </si>
  <si>
    <t>Meerprijs voor Ossenoog geplaatst in gesloten tip 3m</t>
  </si>
  <si>
    <t>Meerprijs voor Ossenoog geplaatst in gesloten tip 3,9m</t>
  </si>
  <si>
    <t>coossenoog300</t>
  </si>
  <si>
    <t>coossenoog390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</si>
</sst>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2" x14ac:knownFonts="1">
    <font>
      <sz val="10"/>
      <color theme="1"/>
      <name val="Tahoma"/>
      <family val="2"/>
    </font>
    <font>
      <b/>
      <sz val="10"/>
      <color indexed="41"/>
      <name val="Franklin Gothic Book"/>
      <family val="2"/>
    </font>
    <font>
      <b/>
      <sz val="10"/>
      <color indexed="10"/>
      <name val="Microsoft New Tai Lue"/>
      <family val="2"/>
    </font>
    <font>
      <b/>
      <sz val="10"/>
      <name val="Microsoft New Tai Lue"/>
      <family val="2"/>
    </font>
    <font>
      <sz val="10"/>
      <name val="Microsoft New Tai Lue"/>
      <family val="2"/>
    </font>
    <font>
      <sz val="10"/>
      <color indexed="8"/>
      <name val="Microsoft New Tai Lue"/>
      <family val="2"/>
    </font>
    <font>
      <b/>
      <sz val="10"/>
      <color indexed="8"/>
      <name val="Microsoft New Tai Lue"/>
      <family val="2"/>
    </font>
    <font>
      <b/>
      <sz val="10"/>
      <color indexed="9"/>
      <name val="Microsoft New Tai Lue"/>
      <family val="2"/>
    </font>
    <font>
      <b/>
      <sz val="10"/>
      <color indexed="41"/>
      <name val="Microsoft New Tai Lue"/>
      <family val="2"/>
    </font>
    <font>
      <b/>
      <sz val="12"/>
      <name val="Microsoft New Tai Lue"/>
      <family val="2"/>
    </font>
    <font>
      <b/>
      <i/>
      <sz val="9"/>
      <name val="Microsoft New Tai Lue"/>
      <family val="2"/>
    </font>
    <font>
      <b/>
      <i/>
      <sz val="8"/>
      <name val="Microsoft New Tai Lue"/>
      <family val="2"/>
    </font>
    <font>
      <b/>
      <i/>
      <sz val="10"/>
      <name val="Microsoft New Tai Lue"/>
      <family val="2"/>
    </font>
    <font>
      <b/>
      <u/>
      <sz val="16"/>
      <name val="Microsoft New Tai Lue"/>
      <family val="2"/>
    </font>
    <font>
      <b/>
      <i/>
      <u/>
      <sz val="10"/>
      <name val="Microsoft New Tai Lue"/>
      <family val="2"/>
    </font>
    <font>
      <b/>
      <u/>
      <sz val="13"/>
      <name val="Microsoft New Tai Lue"/>
      <family val="2"/>
    </font>
    <font>
      <i/>
      <sz val="9"/>
      <name val="Microsoft New Tai Lue"/>
      <family val="2"/>
    </font>
    <font>
      <sz val="10"/>
      <color theme="1"/>
      <name val="Microsoft New Tai Lue"/>
      <family val="2"/>
    </font>
    <font>
      <b/>
      <sz val="10"/>
      <color theme="1"/>
      <name val="Microsoft New Tai Lue"/>
      <family val="2"/>
    </font>
    <font>
      <b/>
      <sz val="12"/>
      <color theme="0"/>
      <name val="Microsoft New Tai Lue"/>
      <family val="2"/>
    </font>
    <font>
      <b/>
      <i/>
      <sz val="10"/>
      <color theme="1"/>
      <name val="Microsoft New Tai Lue"/>
      <family val="2"/>
    </font>
    <font>
      <i/>
      <sz val="8"/>
      <color theme="1"/>
      <name val="Microsoft New Tai Lu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17" fillId="0" borderId="0" xfId="0" applyFont="1"/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164" fontId="5" fillId="0" borderId="11" xfId="0" applyNumberFormat="1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164" fontId="17" fillId="0" borderId="0" xfId="0" applyNumberFormat="1" applyFont="1" applyAlignment="1">
      <alignment horizontal="center"/>
    </xf>
    <xf numFmtId="0" fontId="17" fillId="0" borderId="19" xfId="0" applyFont="1" applyBorder="1"/>
    <xf numFmtId="0" fontId="6" fillId="2" borderId="20" xfId="0" applyFont="1" applyFill="1" applyBorder="1" applyAlignment="1" applyProtection="1">
      <alignment horizontal="center"/>
      <protection locked="0"/>
    </xf>
    <xf numFmtId="164" fontId="18" fillId="0" borderId="0" xfId="0" applyNumberFormat="1" applyFont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4" fillId="0" borderId="0" xfId="0" applyFont="1"/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/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43" xfId="0" applyNumberFormat="1" applyFont="1" applyBorder="1"/>
    <xf numFmtId="0" fontId="17" fillId="0" borderId="18" xfId="0" applyFont="1" applyBorder="1" applyAlignment="1">
      <alignment horizontal="center"/>
    </xf>
    <xf numFmtId="164" fontId="17" fillId="0" borderId="44" xfId="0" applyNumberFormat="1" applyFont="1" applyBorder="1"/>
    <xf numFmtId="164" fontId="17" fillId="0" borderId="45" xfId="0" applyNumberFormat="1" applyFont="1" applyBorder="1"/>
    <xf numFmtId="164" fontId="17" fillId="0" borderId="46" xfId="0" applyNumberFormat="1" applyFont="1" applyBorder="1"/>
    <xf numFmtId="0" fontId="17" fillId="0" borderId="19" xfId="0" applyFont="1" applyBorder="1" applyAlignment="1">
      <alignment horizontal="center"/>
    </xf>
    <xf numFmtId="164" fontId="17" fillId="0" borderId="47" xfId="0" applyNumberFormat="1" applyFont="1" applyBorder="1"/>
    <xf numFmtId="164" fontId="5" fillId="0" borderId="0" xfId="0" applyNumberFormat="1" applyFont="1"/>
    <xf numFmtId="164" fontId="5" fillId="2" borderId="0" xfId="0" applyNumberFormat="1" applyFont="1" applyFill="1"/>
    <xf numFmtId="164" fontId="5" fillId="2" borderId="48" xfId="0" applyNumberFormat="1" applyFont="1" applyFill="1" applyBorder="1"/>
    <xf numFmtId="164" fontId="5" fillId="2" borderId="49" xfId="0" applyNumberFormat="1" applyFont="1" applyFill="1" applyBorder="1"/>
    <xf numFmtId="164" fontId="5" fillId="2" borderId="50" xfId="0" applyNumberFormat="1" applyFont="1" applyFill="1" applyBorder="1"/>
    <xf numFmtId="164" fontId="5" fillId="2" borderId="51" xfId="0" applyNumberFormat="1" applyFont="1" applyFill="1" applyBorder="1"/>
    <xf numFmtId="164" fontId="5" fillId="2" borderId="52" xfId="0" applyNumberFormat="1" applyFont="1" applyFill="1" applyBorder="1"/>
    <xf numFmtId="164" fontId="5" fillId="2" borderId="53" xfId="0" applyNumberFormat="1" applyFont="1" applyFill="1" applyBorder="1"/>
    <xf numFmtId="164" fontId="5" fillId="2" borderId="54" xfId="0" applyNumberFormat="1" applyFont="1" applyFill="1" applyBorder="1"/>
    <xf numFmtId="164" fontId="5" fillId="2" borderId="55" xfId="0" applyNumberFormat="1" applyFont="1" applyFill="1" applyBorder="1"/>
    <xf numFmtId="164" fontId="5" fillId="2" borderId="56" xfId="0" applyNumberFormat="1" applyFont="1" applyFill="1" applyBorder="1"/>
    <xf numFmtId="0" fontId="4" fillId="0" borderId="57" xfId="0" applyFont="1" applyBorder="1" applyAlignment="1">
      <alignment vertical="center"/>
    </xf>
    <xf numFmtId="164" fontId="4" fillId="0" borderId="58" xfId="0" applyNumberFormat="1" applyFont="1" applyBorder="1" applyAlignment="1">
      <alignment horizontal="center"/>
    </xf>
    <xf numFmtId="164" fontId="5" fillId="2" borderId="59" xfId="0" applyNumberFormat="1" applyFont="1" applyFill="1" applyBorder="1"/>
    <xf numFmtId="164" fontId="4" fillId="0" borderId="23" xfId="0" applyNumberFormat="1" applyFont="1" applyBorder="1" applyAlignment="1">
      <alignment horizontal="center"/>
    </xf>
    <xf numFmtId="164" fontId="5" fillId="2" borderId="60" xfId="0" applyNumberFormat="1" applyFont="1" applyFill="1" applyBorder="1"/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5" fillId="0" borderId="63" xfId="0" applyFont="1" applyBorder="1" applyAlignment="1">
      <alignment horizontal="center"/>
    </xf>
    <xf numFmtId="164" fontId="4" fillId="0" borderId="64" xfId="0" applyNumberFormat="1" applyFont="1" applyBorder="1" applyAlignment="1">
      <alignment horizontal="center"/>
    </xf>
    <xf numFmtId="164" fontId="5" fillId="2" borderId="65" xfId="0" applyNumberFormat="1" applyFont="1" applyFill="1" applyBorder="1"/>
    <xf numFmtId="0" fontId="4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/>
      <protection locked="0"/>
    </xf>
    <xf numFmtId="164" fontId="5" fillId="2" borderId="47" xfId="0" applyNumberFormat="1" applyFont="1" applyFill="1" applyBorder="1"/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6" fillId="2" borderId="68" xfId="0" applyFont="1" applyFill="1" applyBorder="1" applyAlignment="1" applyProtection="1">
      <alignment horizontal="center"/>
      <protection locked="0"/>
    </xf>
    <xf numFmtId="0" fontId="5" fillId="0" borderId="69" xfId="0" applyFont="1" applyBorder="1" applyAlignment="1">
      <alignment horizontal="center"/>
    </xf>
    <xf numFmtId="0" fontId="18" fillId="0" borderId="0" xfId="0" applyFont="1"/>
    <xf numFmtId="0" fontId="3" fillId="0" borderId="24" xfId="0" applyFont="1" applyBorder="1" applyAlignment="1">
      <alignment vertical="center"/>
    </xf>
    <xf numFmtId="0" fontId="18" fillId="0" borderId="70" xfId="0" applyFont="1" applyBorder="1"/>
    <xf numFmtId="0" fontId="3" fillId="0" borderId="28" xfId="0" applyFont="1" applyBorder="1" applyAlignment="1">
      <alignment vertical="center"/>
    </xf>
    <xf numFmtId="0" fontId="18" fillId="0" borderId="28" xfId="0" applyFont="1" applyBorder="1"/>
    <xf numFmtId="0" fontId="18" fillId="0" borderId="30" xfId="0" applyFont="1" applyBorder="1"/>
    <xf numFmtId="0" fontId="6" fillId="2" borderId="71" xfId="0" applyFont="1" applyFill="1" applyBorder="1" applyAlignment="1" applyProtection="1">
      <alignment horizontal="center"/>
      <protection locked="0"/>
    </xf>
    <xf numFmtId="0" fontId="5" fillId="0" borderId="72" xfId="0" applyFont="1" applyBorder="1" applyAlignment="1">
      <alignment horizontal="center"/>
    </xf>
    <xf numFmtId="0" fontId="6" fillId="2" borderId="11" xfId="0" applyFont="1" applyFill="1" applyBorder="1" applyAlignment="1" applyProtection="1">
      <alignment horizontal="center"/>
      <protection locked="0"/>
    </xf>
    <xf numFmtId="164" fontId="5" fillId="2" borderId="45" xfId="0" applyNumberFormat="1" applyFont="1" applyFill="1" applyBorder="1"/>
    <xf numFmtId="164" fontId="5" fillId="2" borderId="73" xfId="0" applyNumberFormat="1" applyFont="1" applyFill="1" applyBorder="1"/>
    <xf numFmtId="0" fontId="5" fillId="0" borderId="74" xfId="0" applyFont="1" applyBorder="1" applyAlignment="1">
      <alignment horizontal="center"/>
    </xf>
    <xf numFmtId="0" fontId="17" fillId="0" borderId="9" xfId="0" applyFont="1" applyBorder="1"/>
    <xf numFmtId="0" fontId="17" fillId="0" borderId="68" xfId="0" applyFont="1" applyBorder="1"/>
    <xf numFmtId="0" fontId="0" fillId="0" borderId="68" xfId="0" applyBorder="1"/>
    <xf numFmtId="0" fontId="18" fillId="0" borderId="35" xfId="0" applyFont="1" applyBorder="1"/>
    <xf numFmtId="0" fontId="17" fillId="0" borderId="75" xfId="0" applyFont="1" applyBorder="1"/>
    <xf numFmtId="0" fontId="17" fillId="0" borderId="75" xfId="0" applyFont="1" applyBorder="1" applyAlignment="1">
      <alignment horizontal="center"/>
    </xf>
    <xf numFmtId="164" fontId="5" fillId="0" borderId="75" xfId="0" applyNumberFormat="1" applyFont="1" applyBorder="1" applyAlignment="1">
      <alignment horizontal="center"/>
    </xf>
    <xf numFmtId="164" fontId="17" fillId="0" borderId="76" xfId="0" applyNumberFormat="1" applyFont="1" applyBorder="1"/>
    <xf numFmtId="164" fontId="19" fillId="4" borderId="0" xfId="0" applyNumberFormat="1" applyFont="1" applyFill="1"/>
    <xf numFmtId="0" fontId="7" fillId="3" borderId="77" xfId="0" applyFont="1" applyFill="1" applyBorder="1" applyAlignment="1">
      <alignment horizontal="center" vertical="center"/>
    </xf>
    <xf numFmtId="164" fontId="7" fillId="3" borderId="7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17" fillId="0" borderId="79" xfId="0" applyFont="1" applyBorder="1"/>
    <xf numFmtId="0" fontId="17" fillId="0" borderId="79" xfId="0" applyFont="1" applyBorder="1" applyAlignment="1">
      <alignment horizontal="center"/>
    </xf>
    <xf numFmtId="0" fontId="3" fillId="0" borderId="33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164" fontId="5" fillId="0" borderId="15" xfId="0" applyNumberFormat="1" applyFont="1" applyBorder="1" applyAlignment="1">
      <alignment horizontal="center"/>
    </xf>
    <xf numFmtId="0" fontId="18" fillId="0" borderId="18" xfId="0" applyFont="1" applyBorder="1"/>
    <xf numFmtId="164" fontId="5" fillId="0" borderId="18" xfId="0" applyNumberFormat="1" applyFont="1" applyBorder="1" applyAlignment="1">
      <alignment horizontal="center"/>
    </xf>
    <xf numFmtId="164" fontId="17" fillId="0" borderId="18" xfId="0" applyNumberFormat="1" applyFont="1" applyBorder="1"/>
    <xf numFmtId="0" fontId="10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6" fillId="2" borderId="79" xfId="0" applyFont="1" applyFill="1" applyBorder="1" applyAlignment="1" applyProtection="1">
      <alignment horizontal="center"/>
      <protection locked="0"/>
    </xf>
    <xf numFmtId="0" fontId="6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81" xfId="0" applyFont="1" applyBorder="1" applyAlignment="1">
      <alignment horizontal="center"/>
    </xf>
    <xf numFmtId="0" fontId="4" fillId="0" borderId="82" xfId="0" applyFont="1" applyBorder="1" applyAlignment="1">
      <alignment vertical="center"/>
    </xf>
    <xf numFmtId="0" fontId="5" fillId="0" borderId="83" xfId="0" applyFont="1" applyBorder="1" applyAlignment="1">
      <alignment horizontal="center"/>
    </xf>
    <xf numFmtId="164" fontId="5" fillId="2" borderId="44" xfId="0" applyNumberFormat="1" applyFont="1" applyFill="1" applyBorder="1"/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5" fillId="0" borderId="86" xfId="0" applyFont="1" applyBorder="1" applyAlignment="1">
      <alignment horizontal="center"/>
    </xf>
    <xf numFmtId="164" fontId="4" fillId="0" borderId="87" xfId="0" applyNumberFormat="1" applyFont="1" applyBorder="1" applyAlignment="1">
      <alignment horizontal="center"/>
    </xf>
    <xf numFmtId="164" fontId="5" fillId="2" borderId="88" xfId="0" applyNumberFormat="1" applyFont="1" applyFill="1" applyBorder="1"/>
    <xf numFmtId="0" fontId="10" fillId="0" borderId="84" xfId="0" applyFont="1" applyBorder="1" applyAlignment="1">
      <alignment vertical="center"/>
    </xf>
    <xf numFmtId="164" fontId="5" fillId="2" borderId="89" xfId="0" applyNumberFormat="1" applyFont="1" applyFill="1" applyBorder="1"/>
    <xf numFmtId="0" fontId="6" fillId="2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3" fillId="0" borderId="0" xfId="0" applyFont="1"/>
    <xf numFmtId="0" fontId="3" fillId="0" borderId="0" xfId="0" applyFont="1" applyAlignment="1" applyProtection="1">
      <alignment horizontal="right"/>
      <protection locked="0"/>
    </xf>
    <xf numFmtId="0" fontId="14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70" xfId="0" applyFont="1" applyBorder="1" applyAlignment="1">
      <alignment vertical="center"/>
    </xf>
    <xf numFmtId="164" fontId="5" fillId="0" borderId="54" xfId="0" applyNumberFormat="1" applyFont="1" applyBorder="1"/>
    <xf numFmtId="164" fontId="5" fillId="0" borderId="46" xfId="0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Protection="1">
      <protection locked="0"/>
    </xf>
    <xf numFmtId="0" fontId="7" fillId="3" borderId="92" xfId="0" applyFont="1" applyFill="1" applyBorder="1" applyAlignment="1">
      <alignment horizontal="center" vertical="center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0" fontId="7" fillId="3" borderId="93" xfId="0" applyFont="1" applyFill="1" applyBorder="1" applyAlignment="1">
      <alignment horizontal="center" vertical="center"/>
    </xf>
    <xf numFmtId="0" fontId="20" fillId="0" borderId="0" xfId="0" applyFont="1"/>
    <xf numFmtId="164" fontId="5" fillId="0" borderId="56" xfId="0" applyNumberFormat="1" applyFont="1" applyBorder="1"/>
    <xf numFmtId="0" fontId="16" fillId="0" borderId="28" xfId="0" applyFont="1" applyBorder="1" applyAlignment="1">
      <alignment vertical="center"/>
    </xf>
    <xf numFmtId="0" fontId="21" fillId="0" borderId="33" xfId="0" applyFont="1" applyBorder="1"/>
    <xf numFmtId="0" fontId="21" fillId="0" borderId="35" xfId="0" applyFont="1" applyBorder="1"/>
    <xf numFmtId="0" fontId="9" fillId="0" borderId="90" xfId="0" applyFont="1" applyBorder="1" applyProtection="1">
      <protection locked="0"/>
    </xf>
    <xf numFmtId="0" fontId="9" fillId="0" borderId="68" xfId="0" applyFont="1" applyBorder="1" applyProtection="1">
      <protection locked="0"/>
    </xf>
    <xf numFmtId="0" fontId="9" fillId="0" borderId="91" xfId="0" applyFont="1" applyBorder="1" applyProtection="1">
      <protection locked="0"/>
    </xf>
  </cellXfs>
  <cellStyles count="1">
    <cellStyle name="Standaard" xfId="0" builtinId="0"/>
  </cellStyles>
  <dxfs count="3"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cid:03BA4124-6796-44F6-9B93-DCB3D0C135A8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10</xdr:row>
      <xdr:rowOff>57150</xdr:rowOff>
    </xdr:from>
    <xdr:to>
      <xdr:col>1</xdr:col>
      <xdr:colOff>2257425</xdr:colOff>
      <xdr:row>11</xdr:row>
      <xdr:rowOff>190500</xdr:rowOff>
    </xdr:to>
    <xdr:pic>
      <xdr:nvPicPr>
        <xdr:cNvPr id="19336" name="Afbeelding 45" descr="verkleinde reeks.jpg">
          <a:extLst>
            <a:ext uri="{FF2B5EF4-FFF2-40B4-BE49-F238E27FC236}">
              <a16:creationId xmlns:a16="http://schemas.microsoft.com/office/drawing/2014/main" id="{8DE5DD13-C17A-4F51-9AB6-29D46108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9" r="90344" b="4733"/>
        <a:stretch>
          <a:fillRect/>
        </a:stretch>
      </xdr:blipFill>
      <xdr:spPr bwMode="auto">
        <a:xfrm>
          <a:off x="2038350" y="2524125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1857375</xdr:colOff>
      <xdr:row>12</xdr:row>
      <xdr:rowOff>38100</xdr:rowOff>
    </xdr:from>
    <xdr:to>
      <xdr:col>1</xdr:col>
      <xdr:colOff>2257425</xdr:colOff>
      <xdr:row>13</xdr:row>
      <xdr:rowOff>190501</xdr:rowOff>
    </xdr:to>
    <xdr:pic>
      <xdr:nvPicPr>
        <xdr:cNvPr id="19337" name="Afbeelding 46" descr="verkleinde reeks.jpg">
          <a:extLst>
            <a:ext uri="{FF2B5EF4-FFF2-40B4-BE49-F238E27FC236}">
              <a16:creationId xmlns:a16="http://schemas.microsoft.com/office/drawing/2014/main" id="{11A6E951-F7BC-46DD-AE9B-A75323C8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5" t="13226" r="80350" b="3004"/>
        <a:stretch>
          <a:fillRect/>
        </a:stretch>
      </xdr:blipFill>
      <xdr:spPr bwMode="auto">
        <a:xfrm>
          <a:off x="2066925" y="303847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1752600</xdr:colOff>
      <xdr:row>14</xdr:row>
      <xdr:rowOff>57150</xdr:rowOff>
    </xdr:from>
    <xdr:to>
      <xdr:col>1</xdr:col>
      <xdr:colOff>2228850</xdr:colOff>
      <xdr:row>15</xdr:row>
      <xdr:rowOff>209550</xdr:rowOff>
    </xdr:to>
    <xdr:pic>
      <xdr:nvPicPr>
        <xdr:cNvPr id="19338" name="Afbeelding 47" descr="verkleinde reeks.jpg">
          <a:extLst>
            <a:ext uri="{FF2B5EF4-FFF2-40B4-BE49-F238E27FC236}">
              <a16:creationId xmlns:a16="http://schemas.microsoft.com/office/drawing/2014/main" id="{77E464BB-F4AE-4C8F-BCE2-B36BDC84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9" t="13226" r="68829" b="3004"/>
        <a:stretch>
          <a:fillRect/>
        </a:stretch>
      </xdr:blipFill>
      <xdr:spPr bwMode="auto">
        <a:xfrm>
          <a:off x="1962150" y="3590925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1743075</xdr:colOff>
      <xdr:row>16</xdr:row>
      <xdr:rowOff>47625</xdr:rowOff>
    </xdr:from>
    <xdr:to>
      <xdr:col>1</xdr:col>
      <xdr:colOff>2257425</xdr:colOff>
      <xdr:row>17</xdr:row>
      <xdr:rowOff>238126</xdr:rowOff>
    </xdr:to>
    <xdr:pic>
      <xdr:nvPicPr>
        <xdr:cNvPr id="19339" name="Afbeelding 48" descr="verkleinde reeks.jpg">
          <a:extLst>
            <a:ext uri="{FF2B5EF4-FFF2-40B4-BE49-F238E27FC236}">
              <a16:creationId xmlns:a16="http://schemas.microsoft.com/office/drawing/2014/main" id="{968CE26D-529C-45CA-9405-595AE82A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56" t="13226" r="56631" b="3004"/>
        <a:stretch>
          <a:fillRect/>
        </a:stretch>
      </xdr:blipFill>
      <xdr:spPr bwMode="auto">
        <a:xfrm>
          <a:off x="1952625" y="4114800"/>
          <a:ext cx="514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1919653</xdr:colOff>
      <xdr:row>18</xdr:row>
      <xdr:rowOff>13921</xdr:rowOff>
    </xdr:from>
    <xdr:to>
      <xdr:col>1</xdr:col>
      <xdr:colOff>2278673</xdr:colOff>
      <xdr:row>19</xdr:row>
      <xdr:rowOff>249115</xdr:rowOff>
    </xdr:to>
    <xdr:pic>
      <xdr:nvPicPr>
        <xdr:cNvPr id="19340" name="Afbeelding 49" descr="verkleinde reeks.jpg">
          <a:extLst>
            <a:ext uri="{FF2B5EF4-FFF2-40B4-BE49-F238E27FC236}">
              <a16:creationId xmlns:a16="http://schemas.microsoft.com/office/drawing/2014/main" id="{00234F45-141F-4A6D-A89F-0F6A1C74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57" t="13226" r="39862" b="3004"/>
        <a:stretch>
          <a:fillRect/>
        </a:stretch>
      </xdr:blipFill>
      <xdr:spPr bwMode="auto">
        <a:xfrm>
          <a:off x="2139461" y="4769094"/>
          <a:ext cx="359020" cy="498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1838325</xdr:colOff>
      <xdr:row>20</xdr:row>
      <xdr:rowOff>9525</xdr:rowOff>
    </xdr:from>
    <xdr:to>
      <xdr:col>2</xdr:col>
      <xdr:colOff>0</xdr:colOff>
      <xdr:row>21</xdr:row>
      <xdr:rowOff>209551</xdr:rowOff>
    </xdr:to>
    <xdr:pic>
      <xdr:nvPicPr>
        <xdr:cNvPr id="19341" name="Afbeelding 50" descr="verkleinde reeks.jpg">
          <a:extLst>
            <a:ext uri="{FF2B5EF4-FFF2-40B4-BE49-F238E27FC236}">
              <a16:creationId xmlns:a16="http://schemas.microsoft.com/office/drawing/2014/main" id="{9E0E58F6-3ECA-4870-AFD8-A2FEBE6B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46" t="19548" r="31053" b="3004"/>
        <a:stretch>
          <a:fillRect/>
        </a:stretch>
      </xdr:blipFill>
      <xdr:spPr bwMode="auto">
        <a:xfrm>
          <a:off x="2047875" y="5143500"/>
          <a:ext cx="428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1790700</xdr:colOff>
      <xdr:row>24</xdr:row>
      <xdr:rowOff>28575</xdr:rowOff>
    </xdr:from>
    <xdr:to>
      <xdr:col>2</xdr:col>
      <xdr:colOff>0</xdr:colOff>
      <xdr:row>25</xdr:row>
      <xdr:rowOff>257174</xdr:rowOff>
    </xdr:to>
    <xdr:pic>
      <xdr:nvPicPr>
        <xdr:cNvPr id="19342" name="Afbeelding 51" descr="verkleinde reeks.jpg">
          <a:extLst>
            <a:ext uri="{FF2B5EF4-FFF2-40B4-BE49-F238E27FC236}">
              <a16:creationId xmlns:a16="http://schemas.microsoft.com/office/drawing/2014/main" id="{DB1AADCF-C85B-4C13-82A0-2BF924F55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83" t="13226" r="46130" b="3004"/>
        <a:stretch>
          <a:fillRect/>
        </a:stretch>
      </xdr:blipFill>
      <xdr:spPr bwMode="auto">
        <a:xfrm>
          <a:off x="2000250" y="6229350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1752600</xdr:colOff>
      <xdr:row>31</xdr:row>
      <xdr:rowOff>19050</xdr:rowOff>
    </xdr:from>
    <xdr:to>
      <xdr:col>1</xdr:col>
      <xdr:colOff>2238375</xdr:colOff>
      <xdr:row>32</xdr:row>
      <xdr:rowOff>171451</xdr:rowOff>
    </xdr:to>
    <xdr:pic>
      <xdr:nvPicPr>
        <xdr:cNvPr id="19343" name="Afbeelding 51" descr="jpg achterbouw.jpg">
          <a:extLst>
            <a:ext uri="{FF2B5EF4-FFF2-40B4-BE49-F238E27FC236}">
              <a16:creationId xmlns:a16="http://schemas.microsoft.com/office/drawing/2014/main" id="{88F365B7-8673-4B34-9EEE-B129B706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01" r="17432" b="7845"/>
        <a:stretch>
          <a:fillRect/>
        </a:stretch>
      </xdr:blipFill>
      <xdr:spPr bwMode="auto">
        <a:xfrm>
          <a:off x="1962150" y="7943850"/>
          <a:ext cx="4857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1876425</xdr:colOff>
      <xdr:row>26</xdr:row>
      <xdr:rowOff>19050</xdr:rowOff>
    </xdr:from>
    <xdr:to>
      <xdr:col>1</xdr:col>
      <xdr:colOff>2257425</xdr:colOff>
      <xdr:row>27</xdr:row>
      <xdr:rowOff>257175</xdr:rowOff>
    </xdr:to>
    <xdr:pic>
      <xdr:nvPicPr>
        <xdr:cNvPr id="19344" name="Afbeelding 10">
          <a:extLst>
            <a:ext uri="{FF2B5EF4-FFF2-40B4-BE49-F238E27FC236}">
              <a16:creationId xmlns:a16="http://schemas.microsoft.com/office/drawing/2014/main" id="{CC2B672D-2278-433A-A9AD-1EFDFDA3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47" b="3819"/>
        <a:stretch>
          <a:fillRect/>
        </a:stretch>
      </xdr:blipFill>
      <xdr:spPr bwMode="auto">
        <a:xfrm>
          <a:off x="2085975" y="6753225"/>
          <a:ext cx="381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1933575</xdr:colOff>
      <xdr:row>28</xdr:row>
      <xdr:rowOff>9525</xdr:rowOff>
    </xdr:from>
    <xdr:to>
      <xdr:col>1</xdr:col>
      <xdr:colOff>2238375</xdr:colOff>
      <xdr:row>30</xdr:row>
      <xdr:rowOff>0</xdr:rowOff>
    </xdr:to>
    <xdr:pic>
      <xdr:nvPicPr>
        <xdr:cNvPr id="19345" name="Afbeelding 11">
          <a:extLst>
            <a:ext uri="{FF2B5EF4-FFF2-40B4-BE49-F238E27FC236}">
              <a16:creationId xmlns:a16="http://schemas.microsoft.com/office/drawing/2014/main" id="{B00A681A-6EA9-4622-81DA-BDFE219C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7277100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1809750</xdr:colOff>
      <xdr:row>22</xdr:row>
      <xdr:rowOff>9525</xdr:rowOff>
    </xdr:from>
    <xdr:to>
      <xdr:col>2</xdr:col>
      <xdr:colOff>0</xdr:colOff>
      <xdr:row>23</xdr:row>
      <xdr:rowOff>257175</xdr:rowOff>
    </xdr:to>
    <xdr:pic>
      <xdr:nvPicPr>
        <xdr:cNvPr id="19346" name="Afbeelding 50" descr="verkleinde reeks.jpg">
          <a:extLst>
            <a:ext uri="{FF2B5EF4-FFF2-40B4-BE49-F238E27FC236}">
              <a16:creationId xmlns:a16="http://schemas.microsoft.com/office/drawing/2014/main" id="{2BD9DD1F-ABE1-4BBC-A03D-1C3A5182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46" t="19548" r="31053" b="3004"/>
        <a:stretch>
          <a:fillRect/>
        </a:stretch>
      </xdr:blipFill>
      <xdr:spPr bwMode="auto">
        <a:xfrm>
          <a:off x="2019300" y="5676900"/>
          <a:ext cx="45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1724025</xdr:colOff>
      <xdr:row>39</xdr:row>
      <xdr:rowOff>19050</xdr:rowOff>
    </xdr:from>
    <xdr:to>
      <xdr:col>1</xdr:col>
      <xdr:colOff>2238375</xdr:colOff>
      <xdr:row>40</xdr:row>
      <xdr:rowOff>209549</xdr:rowOff>
    </xdr:to>
    <xdr:pic>
      <xdr:nvPicPr>
        <xdr:cNvPr id="19347" name="Afbeelding 54" descr="verkleinde reeks.jpg">
          <a:extLst>
            <a:ext uri="{FF2B5EF4-FFF2-40B4-BE49-F238E27FC236}">
              <a16:creationId xmlns:a16="http://schemas.microsoft.com/office/drawing/2014/main" id="{94DF5495-B7A4-4D22-A781-BBC653F6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35" t="4410" r="10216" b="8884"/>
        <a:stretch>
          <a:fillRect/>
        </a:stretch>
      </xdr:blipFill>
      <xdr:spPr bwMode="auto">
        <a:xfrm>
          <a:off x="1933575" y="10077450"/>
          <a:ext cx="514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1905000</xdr:colOff>
      <xdr:row>41</xdr:row>
      <xdr:rowOff>95250</xdr:rowOff>
    </xdr:from>
    <xdr:to>
      <xdr:col>1</xdr:col>
      <xdr:colOff>2247900</xdr:colOff>
      <xdr:row>43</xdr:row>
      <xdr:rowOff>9525</xdr:rowOff>
    </xdr:to>
    <xdr:pic>
      <xdr:nvPicPr>
        <xdr:cNvPr id="19348" name="Afbeelding 55" descr="verkleinde reeks.jpg">
          <a:extLst>
            <a:ext uri="{FF2B5EF4-FFF2-40B4-BE49-F238E27FC236}">
              <a16:creationId xmlns:a16="http://schemas.microsoft.com/office/drawing/2014/main" id="{AFA67D50-4005-47DC-BE36-23E70799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46" t="21487" r="31053" b="5363"/>
        <a:stretch>
          <a:fillRect/>
        </a:stretch>
      </xdr:blipFill>
      <xdr:spPr bwMode="auto">
        <a:xfrm>
          <a:off x="2114550" y="10687050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1771650</xdr:colOff>
      <xdr:row>53</xdr:row>
      <xdr:rowOff>28575</xdr:rowOff>
    </xdr:from>
    <xdr:to>
      <xdr:col>1</xdr:col>
      <xdr:colOff>2257425</xdr:colOff>
      <xdr:row>54</xdr:row>
      <xdr:rowOff>180975</xdr:rowOff>
    </xdr:to>
    <xdr:pic>
      <xdr:nvPicPr>
        <xdr:cNvPr id="19349" name="Afbeelding 53" descr="jpg achterbouw.jpg">
          <a:extLst>
            <a:ext uri="{FF2B5EF4-FFF2-40B4-BE49-F238E27FC236}">
              <a16:creationId xmlns:a16="http://schemas.microsoft.com/office/drawing/2014/main" id="{FE4A411A-5848-4B5B-B1DE-B0066D0F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01" r="17432" b="7845"/>
        <a:stretch>
          <a:fillRect/>
        </a:stretch>
      </xdr:blipFill>
      <xdr:spPr bwMode="auto">
        <a:xfrm>
          <a:off x="1981200" y="13563600"/>
          <a:ext cx="4857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1771650</xdr:colOff>
      <xdr:row>46</xdr:row>
      <xdr:rowOff>9525</xdr:rowOff>
    </xdr:from>
    <xdr:to>
      <xdr:col>2</xdr:col>
      <xdr:colOff>0</xdr:colOff>
      <xdr:row>47</xdr:row>
      <xdr:rowOff>247650</xdr:rowOff>
    </xdr:to>
    <xdr:pic>
      <xdr:nvPicPr>
        <xdr:cNvPr id="19350" name="Afbeelding 51" descr="verkleinde reeks.jpg">
          <a:extLst>
            <a:ext uri="{FF2B5EF4-FFF2-40B4-BE49-F238E27FC236}">
              <a16:creationId xmlns:a16="http://schemas.microsoft.com/office/drawing/2014/main" id="{B5C0151D-1AE5-41F6-A17B-46EB9AD6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83" t="13226" r="46130" b="3004"/>
        <a:stretch>
          <a:fillRect/>
        </a:stretch>
      </xdr:blipFill>
      <xdr:spPr bwMode="auto">
        <a:xfrm>
          <a:off x="1981200" y="11811000"/>
          <a:ext cx="495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1885950</xdr:colOff>
      <xdr:row>48</xdr:row>
      <xdr:rowOff>19050</xdr:rowOff>
    </xdr:from>
    <xdr:to>
      <xdr:col>1</xdr:col>
      <xdr:colOff>2247900</xdr:colOff>
      <xdr:row>49</xdr:row>
      <xdr:rowOff>266701</xdr:rowOff>
    </xdr:to>
    <xdr:pic>
      <xdr:nvPicPr>
        <xdr:cNvPr id="19351" name="Afbeelding 71">
          <a:extLst>
            <a:ext uri="{FF2B5EF4-FFF2-40B4-BE49-F238E27FC236}">
              <a16:creationId xmlns:a16="http://schemas.microsoft.com/office/drawing/2014/main" id="{23C89DB4-800F-4AB5-8D90-4672E95A5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47" b="3819"/>
        <a:stretch>
          <a:fillRect/>
        </a:stretch>
      </xdr:blipFill>
      <xdr:spPr bwMode="auto">
        <a:xfrm>
          <a:off x="2095500" y="12353925"/>
          <a:ext cx="361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1933575</xdr:colOff>
      <xdr:row>50</xdr:row>
      <xdr:rowOff>19050</xdr:rowOff>
    </xdr:from>
    <xdr:to>
      <xdr:col>1</xdr:col>
      <xdr:colOff>2238375</xdr:colOff>
      <xdr:row>51</xdr:row>
      <xdr:rowOff>257175</xdr:rowOff>
    </xdr:to>
    <xdr:pic>
      <xdr:nvPicPr>
        <xdr:cNvPr id="19352" name="Afbeelding 72">
          <a:extLst>
            <a:ext uri="{FF2B5EF4-FFF2-40B4-BE49-F238E27FC236}">
              <a16:creationId xmlns:a16="http://schemas.microsoft.com/office/drawing/2014/main" id="{0A887F8D-25C6-47E8-9118-B6B7DF58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289685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1828800</xdr:colOff>
      <xdr:row>44</xdr:row>
      <xdr:rowOff>28575</xdr:rowOff>
    </xdr:from>
    <xdr:to>
      <xdr:col>1</xdr:col>
      <xdr:colOff>2257425</xdr:colOff>
      <xdr:row>45</xdr:row>
      <xdr:rowOff>228601</xdr:rowOff>
    </xdr:to>
    <xdr:pic>
      <xdr:nvPicPr>
        <xdr:cNvPr id="19353" name="Afbeelding 50" descr="verkleinde reeks.jpg">
          <a:extLst>
            <a:ext uri="{FF2B5EF4-FFF2-40B4-BE49-F238E27FC236}">
              <a16:creationId xmlns:a16="http://schemas.microsoft.com/office/drawing/2014/main" id="{DA057C99-8F8A-4EB9-9D82-32205785E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46" t="19548" r="31053" b="3004"/>
        <a:stretch>
          <a:fillRect/>
        </a:stretch>
      </xdr:blipFill>
      <xdr:spPr bwMode="auto">
        <a:xfrm>
          <a:off x="2038350" y="11306175"/>
          <a:ext cx="428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</xdr:row>
      <xdr:rowOff>76200</xdr:rowOff>
    </xdr:from>
    <xdr:to>
      <xdr:col>2</xdr:col>
      <xdr:colOff>752475</xdr:colOff>
      <xdr:row>107</xdr:row>
      <xdr:rowOff>200025</xdr:rowOff>
    </xdr:to>
    <xdr:pic>
      <xdr:nvPicPr>
        <xdr:cNvPr id="19354" name="Afbeelding 20" descr="panelen.jpg">
          <a:extLst>
            <a:ext uri="{FF2B5EF4-FFF2-40B4-BE49-F238E27FC236}">
              <a16:creationId xmlns:a16="http://schemas.microsoft.com/office/drawing/2014/main" id="{713318CA-7B4B-4F02-A5BC-94655FE23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267" r="72108" b="76224"/>
        <a:stretch>
          <a:fillRect/>
        </a:stretch>
      </xdr:blipFill>
      <xdr:spPr bwMode="auto">
        <a:xfrm>
          <a:off x="2486025" y="2511742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2305050</xdr:colOff>
      <xdr:row>108</xdr:row>
      <xdr:rowOff>19050</xdr:rowOff>
    </xdr:from>
    <xdr:to>
      <xdr:col>2</xdr:col>
      <xdr:colOff>800100</xdr:colOff>
      <xdr:row>109</xdr:row>
      <xdr:rowOff>161924</xdr:rowOff>
    </xdr:to>
    <xdr:pic>
      <xdr:nvPicPr>
        <xdr:cNvPr id="19355" name="Afbeelding 61" descr="Knipsel.JPG">
          <a:extLst>
            <a:ext uri="{FF2B5EF4-FFF2-40B4-BE49-F238E27FC236}">
              <a16:creationId xmlns:a16="http://schemas.microsoft.com/office/drawing/2014/main" id="{D1732013-3473-4938-A302-B98A43AB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2" b="15671"/>
        <a:stretch>
          <a:fillRect/>
        </a:stretch>
      </xdr:blipFill>
      <xdr:spPr bwMode="auto">
        <a:xfrm>
          <a:off x="2476500" y="25536525"/>
          <a:ext cx="800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116</xdr:row>
      <xdr:rowOff>28575</xdr:rowOff>
    </xdr:from>
    <xdr:to>
      <xdr:col>2</xdr:col>
      <xdr:colOff>714375</xdr:colOff>
      <xdr:row>117</xdr:row>
      <xdr:rowOff>171450</xdr:rowOff>
    </xdr:to>
    <xdr:pic>
      <xdr:nvPicPr>
        <xdr:cNvPr id="19356" name="Afbeelding 21" descr="panelen.jpg">
          <a:extLst>
            <a:ext uri="{FF2B5EF4-FFF2-40B4-BE49-F238E27FC236}">
              <a16:creationId xmlns:a16="http://schemas.microsoft.com/office/drawing/2014/main" id="{BD49B3A2-CA95-44F3-BC67-2B0138A1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1" t="1701" r="46165" b="77020"/>
        <a:stretch>
          <a:fillRect/>
        </a:stretch>
      </xdr:blipFill>
      <xdr:spPr bwMode="auto">
        <a:xfrm>
          <a:off x="2486025" y="27384375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114</xdr:row>
      <xdr:rowOff>19050</xdr:rowOff>
    </xdr:from>
    <xdr:to>
      <xdr:col>2</xdr:col>
      <xdr:colOff>723900</xdr:colOff>
      <xdr:row>115</xdr:row>
      <xdr:rowOff>152401</xdr:rowOff>
    </xdr:to>
    <xdr:pic>
      <xdr:nvPicPr>
        <xdr:cNvPr id="19357" name="Afbeelding 22" descr="panelen.jpg">
          <a:extLst>
            <a:ext uri="{FF2B5EF4-FFF2-40B4-BE49-F238E27FC236}">
              <a16:creationId xmlns:a16="http://schemas.microsoft.com/office/drawing/2014/main" id="{7506DFB2-DAFA-4847-92D7-EDFF68DC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75" t="2162" r="20689" b="77364"/>
        <a:stretch>
          <a:fillRect/>
        </a:stretch>
      </xdr:blipFill>
      <xdr:spPr bwMode="auto">
        <a:xfrm>
          <a:off x="2486025" y="26917650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2333625</xdr:colOff>
      <xdr:row>110</xdr:row>
      <xdr:rowOff>47625</xdr:rowOff>
    </xdr:from>
    <xdr:to>
      <xdr:col>2</xdr:col>
      <xdr:colOff>742950</xdr:colOff>
      <xdr:row>111</xdr:row>
      <xdr:rowOff>180974</xdr:rowOff>
    </xdr:to>
    <xdr:pic>
      <xdr:nvPicPr>
        <xdr:cNvPr id="19358" name="Afbeelding 62" descr="A Paneel met enkel deur 3,60 x 2,11 m.JPG">
          <a:extLst>
            <a:ext uri="{FF2B5EF4-FFF2-40B4-BE49-F238E27FC236}">
              <a16:creationId xmlns:a16="http://schemas.microsoft.com/office/drawing/2014/main" id="{694FD07D-3B02-4479-A932-2468B481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52" b="6799"/>
        <a:stretch>
          <a:fillRect/>
        </a:stretch>
      </xdr:blipFill>
      <xdr:spPr bwMode="auto">
        <a:xfrm>
          <a:off x="2476500" y="2603182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2314575</xdr:colOff>
      <xdr:row>112</xdr:row>
      <xdr:rowOff>38100</xdr:rowOff>
    </xdr:from>
    <xdr:to>
      <xdr:col>2</xdr:col>
      <xdr:colOff>790575</xdr:colOff>
      <xdr:row>113</xdr:row>
      <xdr:rowOff>152400</xdr:rowOff>
    </xdr:to>
    <xdr:pic>
      <xdr:nvPicPr>
        <xdr:cNvPr id="19359" name="Afbeelding 63" descr="A Paneel met dubbeldeur 3,60 x 2,11 m.JPG">
          <a:extLst>
            <a:ext uri="{FF2B5EF4-FFF2-40B4-BE49-F238E27FC236}">
              <a16:creationId xmlns:a16="http://schemas.microsoft.com/office/drawing/2014/main" id="{92AA1FDC-A6D0-4688-AF0A-3A8E35D1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9" b="13306"/>
        <a:stretch>
          <a:fillRect/>
        </a:stretch>
      </xdr:blipFill>
      <xdr:spPr bwMode="auto">
        <a:xfrm>
          <a:off x="2476500" y="26479500"/>
          <a:ext cx="790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119</xdr:row>
      <xdr:rowOff>19050</xdr:rowOff>
    </xdr:from>
    <xdr:to>
      <xdr:col>2</xdr:col>
      <xdr:colOff>609600</xdr:colOff>
      <xdr:row>120</xdr:row>
      <xdr:rowOff>161925</xdr:rowOff>
    </xdr:to>
    <xdr:pic>
      <xdr:nvPicPr>
        <xdr:cNvPr id="19360" name="Afbeelding 23" descr="panelen.jpg">
          <a:extLst>
            <a:ext uri="{FF2B5EF4-FFF2-40B4-BE49-F238E27FC236}">
              <a16:creationId xmlns:a16="http://schemas.microsoft.com/office/drawing/2014/main" id="{C81F769F-20DC-41F8-819B-B3816967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" t="27283" r="79005" b="52898"/>
        <a:stretch>
          <a:fillRect/>
        </a:stretch>
      </xdr:blipFill>
      <xdr:spPr bwMode="auto">
        <a:xfrm>
          <a:off x="2495550" y="28098750"/>
          <a:ext cx="590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125</xdr:row>
      <xdr:rowOff>19050</xdr:rowOff>
    </xdr:from>
    <xdr:to>
      <xdr:col>2</xdr:col>
      <xdr:colOff>600075</xdr:colOff>
      <xdr:row>126</xdr:row>
      <xdr:rowOff>161925</xdr:rowOff>
    </xdr:to>
    <xdr:pic>
      <xdr:nvPicPr>
        <xdr:cNvPr id="19361" name="Afbeelding 24" descr="panelen.jpg">
          <a:extLst>
            <a:ext uri="{FF2B5EF4-FFF2-40B4-BE49-F238E27FC236}">
              <a16:creationId xmlns:a16="http://schemas.microsoft.com/office/drawing/2014/main" id="{DA705CD6-5748-4561-B762-CCB46946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2" t="27489" r="56837" b="52917"/>
        <a:stretch>
          <a:fillRect/>
        </a:stretch>
      </xdr:blipFill>
      <xdr:spPr bwMode="auto">
        <a:xfrm>
          <a:off x="2486025" y="29413200"/>
          <a:ext cx="590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123</xdr:row>
      <xdr:rowOff>9525</xdr:rowOff>
    </xdr:from>
    <xdr:to>
      <xdr:col>2</xdr:col>
      <xdr:colOff>600075</xdr:colOff>
      <xdr:row>124</xdr:row>
      <xdr:rowOff>161924</xdr:rowOff>
    </xdr:to>
    <xdr:pic>
      <xdr:nvPicPr>
        <xdr:cNvPr id="19362" name="Afbeelding 26" descr="panelen.jpg">
          <a:extLst>
            <a:ext uri="{FF2B5EF4-FFF2-40B4-BE49-F238E27FC236}">
              <a16:creationId xmlns:a16="http://schemas.microsoft.com/office/drawing/2014/main" id="{5E222590-9D4B-4D80-B597-23A4A64F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61" t="27261" r="34398" b="52695"/>
        <a:stretch>
          <a:fillRect/>
        </a:stretch>
      </xdr:blipFill>
      <xdr:spPr bwMode="auto">
        <a:xfrm>
          <a:off x="2486025" y="28965525"/>
          <a:ext cx="590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128</xdr:row>
      <xdr:rowOff>28575</xdr:rowOff>
    </xdr:from>
    <xdr:to>
      <xdr:col>2</xdr:col>
      <xdr:colOff>476250</xdr:colOff>
      <xdr:row>129</xdr:row>
      <xdr:rowOff>133349</xdr:rowOff>
    </xdr:to>
    <xdr:pic>
      <xdr:nvPicPr>
        <xdr:cNvPr id="19363" name="Afbeelding 28" descr="panelen.jpg">
          <a:extLst>
            <a:ext uri="{FF2B5EF4-FFF2-40B4-BE49-F238E27FC236}">
              <a16:creationId xmlns:a16="http://schemas.microsoft.com/office/drawing/2014/main" id="{328A9715-E0A0-4CAA-81BD-7021B92BB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5" t="52954" r="81177" b="29028"/>
        <a:stretch>
          <a:fillRect/>
        </a:stretch>
      </xdr:blipFill>
      <xdr:spPr bwMode="auto">
        <a:xfrm>
          <a:off x="2486025" y="30118050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132</xdr:row>
      <xdr:rowOff>47625</xdr:rowOff>
    </xdr:from>
    <xdr:to>
      <xdr:col>2</xdr:col>
      <xdr:colOff>466725</xdr:colOff>
      <xdr:row>133</xdr:row>
      <xdr:rowOff>152400</xdr:rowOff>
    </xdr:to>
    <xdr:pic>
      <xdr:nvPicPr>
        <xdr:cNvPr id="19364" name="Afbeelding 30" descr="panelen.jpg">
          <a:extLst>
            <a:ext uri="{FF2B5EF4-FFF2-40B4-BE49-F238E27FC236}">
              <a16:creationId xmlns:a16="http://schemas.microsoft.com/office/drawing/2014/main" id="{080B8130-A95F-459E-8F0B-F9C3FBB1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37" t="52719" r="42123" b="29160"/>
        <a:stretch>
          <a:fillRect/>
        </a:stretch>
      </xdr:blipFill>
      <xdr:spPr bwMode="auto">
        <a:xfrm>
          <a:off x="2486025" y="31013400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134</xdr:row>
      <xdr:rowOff>38100</xdr:rowOff>
    </xdr:from>
    <xdr:to>
      <xdr:col>2</xdr:col>
      <xdr:colOff>457200</xdr:colOff>
      <xdr:row>135</xdr:row>
      <xdr:rowOff>142875</xdr:rowOff>
    </xdr:to>
    <xdr:pic>
      <xdr:nvPicPr>
        <xdr:cNvPr id="19365" name="Afbeelding 31" descr="panelen.jpg">
          <a:extLst>
            <a:ext uri="{FF2B5EF4-FFF2-40B4-BE49-F238E27FC236}">
              <a16:creationId xmlns:a16="http://schemas.microsoft.com/office/drawing/2014/main" id="{CAB912EA-3EBF-43B6-BBD4-AB2983B8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00" t="52896" r="23196" b="29028"/>
        <a:stretch>
          <a:fillRect/>
        </a:stretch>
      </xdr:blipFill>
      <xdr:spPr bwMode="auto">
        <a:xfrm>
          <a:off x="2486025" y="31442025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28575</xdr:rowOff>
    </xdr:from>
    <xdr:to>
      <xdr:col>2</xdr:col>
      <xdr:colOff>523875</xdr:colOff>
      <xdr:row>142</xdr:row>
      <xdr:rowOff>152401</xdr:rowOff>
    </xdr:to>
    <xdr:pic>
      <xdr:nvPicPr>
        <xdr:cNvPr id="19366" name="Afbeelding 33" descr="panelen.jpg">
          <a:extLst>
            <a:ext uri="{FF2B5EF4-FFF2-40B4-BE49-F238E27FC236}">
              <a16:creationId xmlns:a16="http://schemas.microsoft.com/office/drawing/2014/main" id="{C150434D-DC7D-43EB-9F18-4B8AB1E3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" t="75987" r="78992" b="5742"/>
        <a:stretch>
          <a:fillRect/>
        </a:stretch>
      </xdr:blipFill>
      <xdr:spPr bwMode="auto">
        <a:xfrm>
          <a:off x="2486025" y="33004125"/>
          <a:ext cx="514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137</xdr:row>
      <xdr:rowOff>28575</xdr:rowOff>
    </xdr:from>
    <xdr:to>
      <xdr:col>2</xdr:col>
      <xdr:colOff>533400</xdr:colOff>
      <xdr:row>138</xdr:row>
      <xdr:rowOff>142874</xdr:rowOff>
    </xdr:to>
    <xdr:pic>
      <xdr:nvPicPr>
        <xdr:cNvPr id="19367" name="Afbeelding 34" descr="panelen.jpg">
          <a:extLst>
            <a:ext uri="{FF2B5EF4-FFF2-40B4-BE49-F238E27FC236}">
              <a16:creationId xmlns:a16="http://schemas.microsoft.com/office/drawing/2014/main" id="{8D004353-5EAA-48A3-95DB-83B124D2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75" t="76041" r="33305" b="5885"/>
        <a:stretch>
          <a:fillRect/>
        </a:stretch>
      </xdr:blipFill>
      <xdr:spPr bwMode="auto">
        <a:xfrm>
          <a:off x="2476500" y="32127825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143</xdr:row>
      <xdr:rowOff>19050</xdr:rowOff>
    </xdr:from>
    <xdr:to>
      <xdr:col>2</xdr:col>
      <xdr:colOff>523875</xdr:colOff>
      <xdr:row>144</xdr:row>
      <xdr:rowOff>142874</xdr:rowOff>
    </xdr:to>
    <xdr:pic>
      <xdr:nvPicPr>
        <xdr:cNvPr id="19368" name="Afbeelding 35" descr="panelen.jpg">
          <a:extLst>
            <a:ext uri="{FF2B5EF4-FFF2-40B4-BE49-F238E27FC236}">
              <a16:creationId xmlns:a16="http://schemas.microsoft.com/office/drawing/2014/main" id="{F72385B1-A833-454A-825D-BE07C797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85" t="76237" r="56252" b="5688"/>
        <a:stretch>
          <a:fillRect/>
        </a:stretch>
      </xdr:blipFill>
      <xdr:spPr bwMode="auto">
        <a:xfrm>
          <a:off x="2476500" y="3343275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2238375</xdr:colOff>
      <xdr:row>139</xdr:row>
      <xdr:rowOff>38100</xdr:rowOff>
    </xdr:from>
    <xdr:to>
      <xdr:col>2</xdr:col>
      <xdr:colOff>590550</xdr:colOff>
      <xdr:row>140</xdr:row>
      <xdr:rowOff>152400</xdr:rowOff>
    </xdr:to>
    <xdr:pic>
      <xdr:nvPicPr>
        <xdr:cNvPr id="19369" name="Afbeelding 56" descr="D paneel met raam 2,7 x 1,92 m.jpg">
          <a:extLst>
            <a:ext uri="{FF2B5EF4-FFF2-40B4-BE49-F238E27FC236}">
              <a16:creationId xmlns:a16="http://schemas.microsoft.com/office/drawing/2014/main" id="{B31AFC54-7941-4A56-A4FD-7041D85C2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0"/>
          <a:ext cx="619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152</xdr:row>
      <xdr:rowOff>47625</xdr:rowOff>
    </xdr:from>
    <xdr:to>
      <xdr:col>2</xdr:col>
      <xdr:colOff>219075</xdr:colOff>
      <xdr:row>153</xdr:row>
      <xdr:rowOff>171449</xdr:rowOff>
    </xdr:to>
    <xdr:pic>
      <xdr:nvPicPr>
        <xdr:cNvPr id="19370" name="Afbeelding 49" descr="e deur.jpg">
          <a:extLst>
            <a:ext uri="{FF2B5EF4-FFF2-40B4-BE49-F238E27FC236}">
              <a16:creationId xmlns:a16="http://schemas.microsoft.com/office/drawing/2014/main" id="{FF36CC13-3A8B-4F43-A695-C1E303C5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5471100"/>
          <a:ext cx="180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146</xdr:row>
      <xdr:rowOff>28575</xdr:rowOff>
    </xdr:from>
    <xdr:to>
      <xdr:col>2</xdr:col>
      <xdr:colOff>219075</xdr:colOff>
      <xdr:row>147</xdr:row>
      <xdr:rowOff>152401</xdr:rowOff>
    </xdr:to>
    <xdr:pic>
      <xdr:nvPicPr>
        <xdr:cNvPr id="19371" name="Afbeelding 50" descr="scherm 90.jpg">
          <a:extLst>
            <a:ext uri="{FF2B5EF4-FFF2-40B4-BE49-F238E27FC236}">
              <a16:creationId xmlns:a16="http://schemas.microsoft.com/office/drawing/2014/main" id="{5442505C-F3C4-42D0-972E-CC592FC39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413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150</xdr:row>
      <xdr:rowOff>38100</xdr:rowOff>
    </xdr:from>
    <xdr:to>
      <xdr:col>2</xdr:col>
      <xdr:colOff>209550</xdr:colOff>
      <xdr:row>151</xdr:row>
      <xdr:rowOff>161926</xdr:rowOff>
    </xdr:to>
    <xdr:pic>
      <xdr:nvPicPr>
        <xdr:cNvPr id="19372" name="Afbeelding 49" descr="e deur.jpg">
          <a:extLst>
            <a:ext uri="{FF2B5EF4-FFF2-40B4-BE49-F238E27FC236}">
              <a16:creationId xmlns:a16="http://schemas.microsoft.com/office/drawing/2014/main" id="{C7F09A1F-9302-4484-9726-A71B6C8A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5023425"/>
          <a:ext cx="180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148</xdr:row>
      <xdr:rowOff>38100</xdr:rowOff>
    </xdr:from>
    <xdr:to>
      <xdr:col>2</xdr:col>
      <xdr:colOff>219075</xdr:colOff>
      <xdr:row>149</xdr:row>
      <xdr:rowOff>161924</xdr:rowOff>
    </xdr:to>
    <xdr:pic>
      <xdr:nvPicPr>
        <xdr:cNvPr id="19373" name="Afbeelding 50" descr="scherm 90.jpg">
          <a:extLst>
            <a:ext uri="{FF2B5EF4-FFF2-40B4-BE49-F238E27FC236}">
              <a16:creationId xmlns:a16="http://schemas.microsoft.com/office/drawing/2014/main" id="{178CB995-42E1-4A9F-9D61-990A2528E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4585275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160</xdr:row>
      <xdr:rowOff>28575</xdr:rowOff>
    </xdr:from>
    <xdr:to>
      <xdr:col>2</xdr:col>
      <xdr:colOff>190500</xdr:colOff>
      <xdr:row>161</xdr:row>
      <xdr:rowOff>161926</xdr:rowOff>
    </xdr:to>
    <xdr:pic>
      <xdr:nvPicPr>
        <xdr:cNvPr id="19374" name="Afbeelding 50" descr="scherm 90.jpg">
          <a:extLst>
            <a:ext uri="{FF2B5EF4-FFF2-40B4-BE49-F238E27FC236}">
              <a16:creationId xmlns:a16="http://schemas.microsoft.com/office/drawing/2014/main" id="{C0EF6316-10D1-4747-A0F4-4CF1B946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7280850"/>
          <a:ext cx="142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2190750</xdr:colOff>
      <xdr:row>163</xdr:row>
      <xdr:rowOff>28575</xdr:rowOff>
    </xdr:from>
    <xdr:to>
      <xdr:col>2</xdr:col>
      <xdr:colOff>581025</xdr:colOff>
      <xdr:row>164</xdr:row>
      <xdr:rowOff>171450</xdr:rowOff>
    </xdr:to>
    <xdr:pic>
      <xdr:nvPicPr>
        <xdr:cNvPr id="19376" name="Afbeelding 59" descr="H zijpaneel links 1,5 - 2,4 m.jpg">
          <a:extLst>
            <a:ext uri="{FF2B5EF4-FFF2-40B4-BE49-F238E27FC236}">
              <a16:creationId xmlns:a16="http://schemas.microsoft.com/office/drawing/2014/main" id="{50782624-9D3B-47A0-B377-FEFF851E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61"/>
        <a:stretch>
          <a:fillRect/>
        </a:stretch>
      </xdr:blipFill>
      <xdr:spPr bwMode="auto">
        <a:xfrm>
          <a:off x="2400300" y="37976175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2181225</xdr:colOff>
      <xdr:row>165</xdr:row>
      <xdr:rowOff>28575</xdr:rowOff>
    </xdr:from>
    <xdr:to>
      <xdr:col>2</xdr:col>
      <xdr:colOff>590550</xdr:colOff>
      <xdr:row>166</xdr:row>
      <xdr:rowOff>171451</xdr:rowOff>
    </xdr:to>
    <xdr:pic>
      <xdr:nvPicPr>
        <xdr:cNvPr id="19377" name="Afbeelding 60" descr="H zijpaneel rechts 1,5 - 2,4 m.jpg">
          <a:extLst>
            <a:ext uri="{FF2B5EF4-FFF2-40B4-BE49-F238E27FC236}">
              <a16:creationId xmlns:a16="http://schemas.microsoft.com/office/drawing/2014/main" id="{373B02A2-ACFA-4864-99A2-87B80BEC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27"/>
        <a:stretch>
          <a:fillRect/>
        </a:stretch>
      </xdr:blipFill>
      <xdr:spPr bwMode="auto">
        <a:xfrm>
          <a:off x="2390775" y="38414325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172</xdr:row>
      <xdr:rowOff>9525</xdr:rowOff>
    </xdr:from>
    <xdr:to>
      <xdr:col>2</xdr:col>
      <xdr:colOff>381000</xdr:colOff>
      <xdr:row>173</xdr:row>
      <xdr:rowOff>152400</xdr:rowOff>
    </xdr:to>
    <xdr:pic>
      <xdr:nvPicPr>
        <xdr:cNvPr id="19379" name="Afbeelding 35" descr="panelen.jpg">
          <a:extLst>
            <a:ext uri="{FF2B5EF4-FFF2-40B4-BE49-F238E27FC236}">
              <a16:creationId xmlns:a16="http://schemas.microsoft.com/office/drawing/2014/main" id="{9B0FEFFA-32EA-4AFB-B8EC-438ADC05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0" t="76237" r="60635" b="5688"/>
        <a:stretch>
          <a:fillRect/>
        </a:stretch>
      </xdr:blipFill>
      <xdr:spPr bwMode="auto">
        <a:xfrm>
          <a:off x="2543175" y="399669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179</xdr:row>
      <xdr:rowOff>38100</xdr:rowOff>
    </xdr:from>
    <xdr:to>
      <xdr:col>2</xdr:col>
      <xdr:colOff>190500</xdr:colOff>
      <xdr:row>180</xdr:row>
      <xdr:rowOff>152401</xdr:rowOff>
    </xdr:to>
    <xdr:pic>
      <xdr:nvPicPr>
        <xdr:cNvPr id="19381" name="Afbeelding 57" descr="H gesloten paneel 2,7  - 1,37 m.jpg">
          <a:extLst>
            <a:ext uri="{FF2B5EF4-FFF2-40B4-BE49-F238E27FC236}">
              <a16:creationId xmlns:a16="http://schemas.microsoft.com/office/drawing/2014/main" id="{F627F965-55AD-4391-8B30-941664C0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6" b="7022"/>
        <a:stretch>
          <a:fillRect/>
        </a:stretch>
      </xdr:blipFill>
      <xdr:spPr bwMode="auto">
        <a:xfrm>
          <a:off x="2505075" y="41557575"/>
          <a:ext cx="161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81</xdr:row>
      <xdr:rowOff>28575</xdr:rowOff>
    </xdr:from>
    <xdr:to>
      <xdr:col>2</xdr:col>
      <xdr:colOff>552450</xdr:colOff>
      <xdr:row>81</xdr:row>
      <xdr:rowOff>285750</xdr:rowOff>
    </xdr:to>
    <xdr:pic>
      <xdr:nvPicPr>
        <xdr:cNvPr id="19382" name="Afbeelding 36" descr="panelen.jpg">
          <a:extLst>
            <a:ext uri="{FF2B5EF4-FFF2-40B4-BE49-F238E27FC236}">
              <a16:creationId xmlns:a16="http://schemas.microsoft.com/office/drawing/2014/main" id="{5F23FF8B-CB49-4DF3-A68B-A511FA55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87" t="30116" r="6847" b="54166"/>
        <a:stretch>
          <a:fillRect/>
        </a:stretch>
      </xdr:blipFill>
      <xdr:spPr bwMode="auto">
        <a:xfrm>
          <a:off x="2571750" y="19945350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82</xdr:row>
      <xdr:rowOff>28575</xdr:rowOff>
    </xdr:from>
    <xdr:to>
      <xdr:col>2</xdr:col>
      <xdr:colOff>571500</xdr:colOff>
      <xdr:row>82</xdr:row>
      <xdr:rowOff>304800</xdr:rowOff>
    </xdr:to>
    <xdr:pic>
      <xdr:nvPicPr>
        <xdr:cNvPr id="19383" name="Afbeelding 36" descr="panelen.jpg">
          <a:extLst>
            <a:ext uri="{FF2B5EF4-FFF2-40B4-BE49-F238E27FC236}">
              <a16:creationId xmlns:a16="http://schemas.microsoft.com/office/drawing/2014/main" id="{5D08357A-4EDB-4BEC-A7F6-16211DD8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87" t="30116" r="6847" b="54166"/>
        <a:stretch>
          <a:fillRect/>
        </a:stretch>
      </xdr:blipFill>
      <xdr:spPr bwMode="auto">
        <a:xfrm>
          <a:off x="2571750" y="20269200"/>
          <a:ext cx="476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1647825</xdr:colOff>
      <xdr:row>61</xdr:row>
      <xdr:rowOff>19050</xdr:rowOff>
    </xdr:from>
    <xdr:to>
      <xdr:col>2</xdr:col>
      <xdr:colOff>66675</xdr:colOff>
      <xdr:row>62</xdr:row>
      <xdr:rowOff>171450</xdr:rowOff>
    </xdr:to>
    <xdr:pic>
      <xdr:nvPicPr>
        <xdr:cNvPr id="19384" name="Picture 4325">
          <a:extLst>
            <a:ext uri="{FF2B5EF4-FFF2-40B4-BE49-F238E27FC236}">
              <a16:creationId xmlns:a16="http://schemas.microsoft.com/office/drawing/2014/main" id="{E11D788C-1805-4E16-9042-FB4D05B9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76"/>
        <a:stretch>
          <a:fillRect/>
        </a:stretch>
      </xdr:blipFill>
      <xdr:spPr bwMode="auto">
        <a:xfrm>
          <a:off x="1857375" y="15506700"/>
          <a:ext cx="685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1790700</xdr:colOff>
      <xdr:row>63</xdr:row>
      <xdr:rowOff>19050</xdr:rowOff>
    </xdr:from>
    <xdr:to>
      <xdr:col>2</xdr:col>
      <xdr:colOff>0</xdr:colOff>
      <xdr:row>64</xdr:row>
      <xdr:rowOff>171450</xdr:rowOff>
    </xdr:to>
    <xdr:pic>
      <xdr:nvPicPr>
        <xdr:cNvPr id="19385" name="Afbeelding 55" descr="cottage verlenging plat dak 285x300.jpg">
          <a:extLst>
            <a:ext uri="{FF2B5EF4-FFF2-40B4-BE49-F238E27FC236}">
              <a16:creationId xmlns:a16="http://schemas.microsoft.com/office/drawing/2014/main" id="{5B1F8CB2-D1A8-4818-A228-3F7C7184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0" t="10764" r="24117" b="6441"/>
        <a:stretch>
          <a:fillRect/>
        </a:stretch>
      </xdr:blipFill>
      <xdr:spPr bwMode="auto">
        <a:xfrm>
          <a:off x="2000250" y="15944850"/>
          <a:ext cx="47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2009775</xdr:colOff>
      <xdr:row>67</xdr:row>
      <xdr:rowOff>9525</xdr:rowOff>
    </xdr:from>
    <xdr:to>
      <xdr:col>2</xdr:col>
      <xdr:colOff>0</xdr:colOff>
      <xdr:row>68</xdr:row>
      <xdr:rowOff>171450</xdr:rowOff>
    </xdr:to>
    <xdr:pic>
      <xdr:nvPicPr>
        <xdr:cNvPr id="19386" name="Afbeelding 58" descr="cottage aanbouw plat dak 104x300.jpg">
          <a:extLst>
            <a:ext uri="{FF2B5EF4-FFF2-40B4-BE49-F238E27FC236}">
              <a16:creationId xmlns:a16="http://schemas.microsoft.com/office/drawing/2014/main" id="{575FB867-7F4C-4169-A3F4-FE074F52E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50" t="12103" r="41782" b="14201"/>
        <a:stretch>
          <a:fillRect/>
        </a:stretch>
      </xdr:blipFill>
      <xdr:spPr bwMode="auto">
        <a:xfrm>
          <a:off x="2219325" y="16811625"/>
          <a:ext cx="257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1857375</xdr:colOff>
      <xdr:row>65</xdr:row>
      <xdr:rowOff>28575</xdr:rowOff>
    </xdr:from>
    <xdr:to>
      <xdr:col>2</xdr:col>
      <xdr:colOff>0</xdr:colOff>
      <xdr:row>66</xdr:row>
      <xdr:rowOff>161926</xdr:rowOff>
    </xdr:to>
    <xdr:pic>
      <xdr:nvPicPr>
        <xdr:cNvPr id="19387" name="Afbeelding 57" descr="cottage aanbouw plat dak 250x300.jpg">
          <a:extLst>
            <a:ext uri="{FF2B5EF4-FFF2-40B4-BE49-F238E27FC236}">
              <a16:creationId xmlns:a16="http://schemas.microsoft.com/office/drawing/2014/main" id="{03D93F41-5AAD-4EB5-9942-5185409CC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9" t="9952" r="24754" b="16084"/>
        <a:stretch>
          <a:fillRect/>
        </a:stretch>
      </xdr:blipFill>
      <xdr:spPr bwMode="auto">
        <a:xfrm>
          <a:off x="2066925" y="16392525"/>
          <a:ext cx="409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1743075</xdr:colOff>
      <xdr:row>33</xdr:row>
      <xdr:rowOff>57150</xdr:rowOff>
    </xdr:from>
    <xdr:to>
      <xdr:col>1</xdr:col>
      <xdr:colOff>2238375</xdr:colOff>
      <xdr:row>34</xdr:row>
      <xdr:rowOff>219075</xdr:rowOff>
    </xdr:to>
    <xdr:pic>
      <xdr:nvPicPr>
        <xdr:cNvPr id="19388" name="Afbeelding 2">
          <a:extLst>
            <a:ext uri="{FF2B5EF4-FFF2-40B4-BE49-F238E27FC236}">
              <a16:creationId xmlns:a16="http://schemas.microsoft.com/office/drawing/2014/main" id="{4D8BAB00-28EC-4A49-832E-AA180796B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515350"/>
          <a:ext cx="495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1733550</xdr:colOff>
      <xdr:row>55</xdr:row>
      <xdr:rowOff>47625</xdr:rowOff>
    </xdr:from>
    <xdr:to>
      <xdr:col>1</xdr:col>
      <xdr:colOff>2238375</xdr:colOff>
      <xdr:row>56</xdr:row>
      <xdr:rowOff>219076</xdr:rowOff>
    </xdr:to>
    <xdr:pic>
      <xdr:nvPicPr>
        <xdr:cNvPr id="19389" name="Afbeelding 77">
          <a:extLst>
            <a:ext uri="{FF2B5EF4-FFF2-40B4-BE49-F238E27FC236}">
              <a16:creationId xmlns:a16="http://schemas.microsoft.com/office/drawing/2014/main" id="{774738AF-E797-4559-AEB6-4DD5D2C25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4116050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1647825</xdr:colOff>
      <xdr:row>71</xdr:row>
      <xdr:rowOff>19050</xdr:rowOff>
    </xdr:from>
    <xdr:to>
      <xdr:col>2</xdr:col>
      <xdr:colOff>9525</xdr:colOff>
      <xdr:row>72</xdr:row>
      <xdr:rowOff>171451</xdr:rowOff>
    </xdr:to>
    <xdr:pic>
      <xdr:nvPicPr>
        <xdr:cNvPr id="19390" name="Picture 4325">
          <a:extLst>
            <a:ext uri="{FF2B5EF4-FFF2-40B4-BE49-F238E27FC236}">
              <a16:creationId xmlns:a16="http://schemas.microsoft.com/office/drawing/2014/main" id="{8B0FB3F3-4A86-4580-B6A7-89DDB130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76"/>
        <a:stretch>
          <a:fillRect/>
        </a:stretch>
      </xdr:blipFill>
      <xdr:spPr bwMode="auto">
        <a:xfrm>
          <a:off x="1857375" y="177165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1781175</xdr:colOff>
      <xdr:row>73</xdr:row>
      <xdr:rowOff>19050</xdr:rowOff>
    </xdr:from>
    <xdr:to>
      <xdr:col>1</xdr:col>
      <xdr:colOff>2257425</xdr:colOff>
      <xdr:row>74</xdr:row>
      <xdr:rowOff>152400</xdr:rowOff>
    </xdr:to>
    <xdr:pic>
      <xdr:nvPicPr>
        <xdr:cNvPr id="19391" name="Afbeelding 55" descr="cottage verlenging plat dak 285x300.jpg">
          <a:extLst>
            <a:ext uri="{FF2B5EF4-FFF2-40B4-BE49-F238E27FC236}">
              <a16:creationId xmlns:a16="http://schemas.microsoft.com/office/drawing/2014/main" id="{C8E90AAF-63D1-4E78-B4DC-2C998021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0" t="10764" r="24117" b="6441"/>
        <a:stretch>
          <a:fillRect/>
        </a:stretch>
      </xdr:blipFill>
      <xdr:spPr bwMode="auto">
        <a:xfrm>
          <a:off x="1990725" y="1816417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2009775</xdr:colOff>
      <xdr:row>77</xdr:row>
      <xdr:rowOff>28575</xdr:rowOff>
    </xdr:from>
    <xdr:to>
      <xdr:col>2</xdr:col>
      <xdr:colOff>0</xdr:colOff>
      <xdr:row>78</xdr:row>
      <xdr:rowOff>161925</xdr:rowOff>
    </xdr:to>
    <xdr:pic>
      <xdr:nvPicPr>
        <xdr:cNvPr id="19392" name="Afbeelding 58" descr="cottage aanbouw plat dak 104x300.jpg">
          <a:extLst>
            <a:ext uri="{FF2B5EF4-FFF2-40B4-BE49-F238E27FC236}">
              <a16:creationId xmlns:a16="http://schemas.microsoft.com/office/drawing/2014/main" id="{26178884-DA1F-4214-8002-48740DD05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50" t="12103" r="41782" b="14201"/>
        <a:stretch>
          <a:fillRect/>
        </a:stretch>
      </xdr:blipFill>
      <xdr:spPr bwMode="auto">
        <a:xfrm>
          <a:off x="2219325" y="19069050"/>
          <a:ext cx="257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1866900</xdr:colOff>
      <xdr:row>75</xdr:row>
      <xdr:rowOff>47625</xdr:rowOff>
    </xdr:from>
    <xdr:to>
      <xdr:col>2</xdr:col>
      <xdr:colOff>9525</xdr:colOff>
      <xdr:row>76</xdr:row>
      <xdr:rowOff>133350</xdr:rowOff>
    </xdr:to>
    <xdr:pic>
      <xdr:nvPicPr>
        <xdr:cNvPr id="19393" name="Afbeelding 57" descr="cottage aanbouw plat dak 250x300.jpg">
          <a:extLst>
            <a:ext uri="{FF2B5EF4-FFF2-40B4-BE49-F238E27FC236}">
              <a16:creationId xmlns:a16="http://schemas.microsoft.com/office/drawing/2014/main" id="{BD6FBDDE-4A3F-4B98-AEF3-82A81FC35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9" t="9952" r="24754" b="16084"/>
        <a:stretch>
          <a:fillRect/>
        </a:stretch>
      </xdr:blipFill>
      <xdr:spPr bwMode="auto">
        <a:xfrm>
          <a:off x="2076450" y="18640425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89</xdr:row>
      <xdr:rowOff>47625</xdr:rowOff>
    </xdr:from>
    <xdr:to>
      <xdr:col>2</xdr:col>
      <xdr:colOff>457200</xdr:colOff>
      <xdr:row>89</xdr:row>
      <xdr:rowOff>304800</xdr:rowOff>
    </xdr:to>
    <xdr:pic>
      <xdr:nvPicPr>
        <xdr:cNvPr id="19394" name="Afbeelding 38" descr="panelen.jpg">
          <a:extLst>
            <a:ext uri="{FF2B5EF4-FFF2-40B4-BE49-F238E27FC236}">
              <a16:creationId xmlns:a16="http://schemas.microsoft.com/office/drawing/2014/main" id="{01811E04-EBA1-40C1-81E7-4D43739B5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28" t="66351" r="8958" b="27692"/>
        <a:stretch>
          <a:fillRect/>
        </a:stretch>
      </xdr:blipFill>
      <xdr:spPr bwMode="auto">
        <a:xfrm>
          <a:off x="2638425" y="211169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92</xdr:row>
      <xdr:rowOff>9525</xdr:rowOff>
    </xdr:from>
    <xdr:to>
      <xdr:col>2</xdr:col>
      <xdr:colOff>609600</xdr:colOff>
      <xdr:row>92</xdr:row>
      <xdr:rowOff>304800</xdr:rowOff>
    </xdr:to>
    <xdr:pic>
      <xdr:nvPicPr>
        <xdr:cNvPr id="19395" name="Afbeelding 37" descr="panelen.jpg">
          <a:extLst>
            <a:ext uri="{FF2B5EF4-FFF2-40B4-BE49-F238E27FC236}">
              <a16:creationId xmlns:a16="http://schemas.microsoft.com/office/drawing/2014/main" id="{BEA36857-3ACE-4F1D-85A9-801D3233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86" t="56485" r="6834" b="36180"/>
        <a:stretch>
          <a:fillRect/>
        </a:stretch>
      </xdr:blipFill>
      <xdr:spPr bwMode="auto">
        <a:xfrm>
          <a:off x="2628900" y="21869400"/>
          <a:ext cx="457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2329960</xdr:colOff>
      <xdr:row>192</xdr:row>
      <xdr:rowOff>21981</xdr:rowOff>
    </xdr:from>
    <xdr:to>
      <xdr:col>2</xdr:col>
      <xdr:colOff>710712</xdr:colOff>
      <xdr:row>193</xdr:row>
      <xdr:rowOff>161194</xdr:rowOff>
    </xdr:to>
    <xdr:pic>
      <xdr:nvPicPr>
        <xdr:cNvPr id="19397" name="Afbeelding 21" descr="panelen.jpg">
          <a:extLst>
            <a:ext uri="{FF2B5EF4-FFF2-40B4-BE49-F238E27FC236}">
              <a16:creationId xmlns:a16="http://schemas.microsoft.com/office/drawing/2014/main" id="{FD68F5D8-90DD-4130-8570-06209014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1" t="1701" r="46165" b="77020"/>
        <a:stretch>
          <a:fillRect/>
        </a:stretch>
      </xdr:blipFill>
      <xdr:spPr bwMode="auto">
        <a:xfrm>
          <a:off x="2549768" y="44401154"/>
          <a:ext cx="718040" cy="3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2291128</xdr:colOff>
      <xdr:row>184</xdr:row>
      <xdr:rowOff>26377</xdr:rowOff>
    </xdr:from>
    <xdr:to>
      <xdr:col>2</xdr:col>
      <xdr:colOff>783981</xdr:colOff>
      <xdr:row>185</xdr:row>
      <xdr:rowOff>161193</xdr:rowOff>
    </xdr:to>
    <xdr:pic>
      <xdr:nvPicPr>
        <xdr:cNvPr id="19399" name="Afbeelding 61" descr="Knipsel.JPG">
          <a:extLst>
            <a:ext uri="{FF2B5EF4-FFF2-40B4-BE49-F238E27FC236}">
              <a16:creationId xmlns:a16="http://schemas.microsoft.com/office/drawing/2014/main" id="{B096EE68-818B-44AA-9B36-F3FECAAA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2" b="15671"/>
        <a:stretch>
          <a:fillRect/>
        </a:stretch>
      </xdr:blipFill>
      <xdr:spPr bwMode="auto">
        <a:xfrm>
          <a:off x="2510936" y="42647089"/>
          <a:ext cx="830141" cy="39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2332160</xdr:colOff>
      <xdr:row>186</xdr:row>
      <xdr:rowOff>26377</xdr:rowOff>
    </xdr:from>
    <xdr:to>
      <xdr:col>2</xdr:col>
      <xdr:colOff>740020</xdr:colOff>
      <xdr:row>187</xdr:row>
      <xdr:rowOff>146539</xdr:rowOff>
    </xdr:to>
    <xdr:pic>
      <xdr:nvPicPr>
        <xdr:cNvPr id="19400" name="Afbeelding 62" descr="A Paneel met enkel deur 3,60 x 2,11 m.JPG">
          <a:extLst>
            <a:ext uri="{FF2B5EF4-FFF2-40B4-BE49-F238E27FC236}">
              <a16:creationId xmlns:a16="http://schemas.microsoft.com/office/drawing/2014/main" id="{0D09A7C3-7066-45E2-BA22-32AEFF60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52" b="6799"/>
        <a:stretch>
          <a:fillRect/>
        </a:stretch>
      </xdr:blipFill>
      <xdr:spPr bwMode="auto">
        <a:xfrm>
          <a:off x="2551968" y="43086704"/>
          <a:ext cx="745148" cy="376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2297723</xdr:colOff>
      <xdr:row>188</xdr:row>
      <xdr:rowOff>26378</xdr:rowOff>
    </xdr:from>
    <xdr:to>
      <xdr:col>2</xdr:col>
      <xdr:colOff>783981</xdr:colOff>
      <xdr:row>189</xdr:row>
      <xdr:rowOff>131886</xdr:rowOff>
    </xdr:to>
    <xdr:pic>
      <xdr:nvPicPr>
        <xdr:cNvPr id="19401" name="Afbeelding 63" descr="A Paneel met dubbeldeur 3,60 x 2,11 m.JPG">
          <a:extLst>
            <a:ext uri="{FF2B5EF4-FFF2-40B4-BE49-F238E27FC236}">
              <a16:creationId xmlns:a16="http://schemas.microsoft.com/office/drawing/2014/main" id="{1B687A7B-7292-4586-A804-14FFFA13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47" b="10944"/>
        <a:stretch>
          <a:fillRect/>
        </a:stretch>
      </xdr:blipFill>
      <xdr:spPr bwMode="auto">
        <a:xfrm>
          <a:off x="2517531" y="43526320"/>
          <a:ext cx="82354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3663</xdr:colOff>
      <xdr:row>182</xdr:row>
      <xdr:rowOff>9525</xdr:rowOff>
    </xdr:from>
    <xdr:to>
      <xdr:col>2</xdr:col>
      <xdr:colOff>718038</xdr:colOff>
      <xdr:row>183</xdr:row>
      <xdr:rowOff>161193</xdr:rowOff>
    </xdr:to>
    <xdr:pic>
      <xdr:nvPicPr>
        <xdr:cNvPr id="19402" name="Afbeelding 20" descr="panelen.jpg">
          <a:extLst>
            <a:ext uri="{FF2B5EF4-FFF2-40B4-BE49-F238E27FC236}">
              <a16:creationId xmlns:a16="http://schemas.microsoft.com/office/drawing/2014/main" id="{B819F080-6DBD-4C8F-96FA-808C46EC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949" r="72108" b="77348"/>
        <a:stretch>
          <a:fillRect/>
        </a:stretch>
      </xdr:blipFill>
      <xdr:spPr bwMode="auto">
        <a:xfrm>
          <a:off x="2560759" y="42190621"/>
          <a:ext cx="714375" cy="40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174</xdr:row>
      <xdr:rowOff>38100</xdr:rowOff>
    </xdr:from>
    <xdr:to>
      <xdr:col>2</xdr:col>
      <xdr:colOff>371475</xdr:colOff>
      <xdr:row>175</xdr:row>
      <xdr:rowOff>180976</xdr:rowOff>
    </xdr:to>
    <xdr:pic>
      <xdr:nvPicPr>
        <xdr:cNvPr id="19403" name="Afbeelding 35" descr="panelen.jpg">
          <a:extLst>
            <a:ext uri="{FF2B5EF4-FFF2-40B4-BE49-F238E27FC236}">
              <a16:creationId xmlns:a16="http://schemas.microsoft.com/office/drawing/2014/main" id="{2AE2587D-300F-4BB7-98D5-292C2A9B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0" t="76237" r="60635" b="5688"/>
        <a:stretch>
          <a:fillRect/>
        </a:stretch>
      </xdr:blipFill>
      <xdr:spPr bwMode="auto">
        <a:xfrm>
          <a:off x="2533650" y="4043362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1781175</xdr:colOff>
      <xdr:row>59</xdr:row>
      <xdr:rowOff>28575</xdr:rowOff>
    </xdr:from>
    <xdr:to>
      <xdr:col>1</xdr:col>
      <xdr:colOff>2247900</xdr:colOff>
      <xdr:row>60</xdr:row>
      <xdr:rowOff>161924</xdr:rowOff>
    </xdr:to>
    <xdr:pic>
      <xdr:nvPicPr>
        <xdr:cNvPr id="19404" name="Picture 4271">
          <a:extLst>
            <a:ext uri="{FF2B5EF4-FFF2-40B4-BE49-F238E27FC236}">
              <a16:creationId xmlns:a16="http://schemas.microsoft.com/office/drawing/2014/main" id="{3EE80CAC-5AC0-4929-A1E6-F8902F05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01"/>
        <a:stretch>
          <a:fillRect/>
        </a:stretch>
      </xdr:blipFill>
      <xdr:spPr bwMode="auto">
        <a:xfrm>
          <a:off x="1990725" y="15078075"/>
          <a:ext cx="466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121</xdr:row>
      <xdr:rowOff>28575</xdr:rowOff>
    </xdr:from>
    <xdr:to>
      <xdr:col>2</xdr:col>
      <xdr:colOff>609600</xdr:colOff>
      <xdr:row>122</xdr:row>
      <xdr:rowOff>161926</xdr:rowOff>
    </xdr:to>
    <xdr:pic>
      <xdr:nvPicPr>
        <xdr:cNvPr id="19405" name="Afbeelding 23" descr="panelen.jpg">
          <a:extLst>
            <a:ext uri="{FF2B5EF4-FFF2-40B4-BE49-F238E27FC236}">
              <a16:creationId xmlns:a16="http://schemas.microsoft.com/office/drawing/2014/main" id="{198BE44F-63DB-49D3-95EA-3E98A670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" t="27283" r="79005" b="52898"/>
        <a:stretch>
          <a:fillRect/>
        </a:stretch>
      </xdr:blipFill>
      <xdr:spPr bwMode="auto">
        <a:xfrm>
          <a:off x="2486025" y="28546425"/>
          <a:ext cx="600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121</xdr:row>
      <xdr:rowOff>76200</xdr:rowOff>
    </xdr:from>
    <xdr:to>
      <xdr:col>2</xdr:col>
      <xdr:colOff>381000</xdr:colOff>
      <xdr:row>121</xdr:row>
      <xdr:rowOff>190500</xdr:rowOff>
    </xdr:to>
    <xdr:pic>
      <xdr:nvPicPr>
        <xdr:cNvPr id="19406" name="Afbeelding 2">
          <a:extLst>
            <a:ext uri="{FF2B5EF4-FFF2-40B4-BE49-F238E27FC236}">
              <a16:creationId xmlns:a16="http://schemas.microsoft.com/office/drawing/2014/main" id="{2C96F6AD-BF48-4FBA-BE96-797642B4E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" t="2" r="1614" b="-2"/>
        <a:stretch>
          <a:fillRect/>
        </a:stretch>
      </xdr:blipFill>
      <xdr:spPr bwMode="auto">
        <a:xfrm>
          <a:off x="2714625" y="2859405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130</xdr:row>
      <xdr:rowOff>38100</xdr:rowOff>
    </xdr:from>
    <xdr:to>
      <xdr:col>2</xdr:col>
      <xdr:colOff>485775</xdr:colOff>
      <xdr:row>131</xdr:row>
      <xdr:rowOff>142875</xdr:rowOff>
    </xdr:to>
    <xdr:pic>
      <xdr:nvPicPr>
        <xdr:cNvPr id="19407" name="Afbeelding 23" descr="panelen.jpg">
          <a:extLst>
            <a:ext uri="{FF2B5EF4-FFF2-40B4-BE49-F238E27FC236}">
              <a16:creationId xmlns:a16="http://schemas.microsoft.com/office/drawing/2014/main" id="{6CAFE3E7-17FD-424B-B516-397DA249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" t="27283" r="79005" b="52898"/>
        <a:stretch>
          <a:fillRect/>
        </a:stretch>
      </xdr:blipFill>
      <xdr:spPr bwMode="auto">
        <a:xfrm>
          <a:off x="2486025" y="3056572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130</xdr:row>
      <xdr:rowOff>76200</xdr:rowOff>
    </xdr:from>
    <xdr:to>
      <xdr:col>2</xdr:col>
      <xdr:colOff>304800</xdr:colOff>
      <xdr:row>130</xdr:row>
      <xdr:rowOff>200025</xdr:rowOff>
    </xdr:to>
    <xdr:pic>
      <xdr:nvPicPr>
        <xdr:cNvPr id="19408" name="Afbeelding 2">
          <a:extLst>
            <a:ext uri="{FF2B5EF4-FFF2-40B4-BE49-F238E27FC236}">
              <a16:creationId xmlns:a16="http://schemas.microsoft.com/office/drawing/2014/main" id="{1CF06742-A1EF-4F4C-BAFD-6BEDE040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" t="2" r="1614" b="-2"/>
        <a:stretch>
          <a:fillRect/>
        </a:stretch>
      </xdr:blipFill>
      <xdr:spPr bwMode="auto">
        <a:xfrm>
          <a:off x="2647950" y="30603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155</xdr:row>
      <xdr:rowOff>19050</xdr:rowOff>
    </xdr:from>
    <xdr:to>
      <xdr:col>2</xdr:col>
      <xdr:colOff>428625</xdr:colOff>
      <xdr:row>156</xdr:row>
      <xdr:rowOff>171451</xdr:rowOff>
    </xdr:to>
    <xdr:pic>
      <xdr:nvPicPr>
        <xdr:cNvPr id="19409" name="Afbeelding 23" descr="panelen.jpg">
          <a:extLst>
            <a:ext uri="{FF2B5EF4-FFF2-40B4-BE49-F238E27FC236}">
              <a16:creationId xmlns:a16="http://schemas.microsoft.com/office/drawing/2014/main" id="{8918F591-C062-44B7-BDCF-7F8FA9F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" t="27283" r="79005" b="52898"/>
        <a:stretch>
          <a:fillRect/>
        </a:stretch>
      </xdr:blipFill>
      <xdr:spPr bwMode="auto">
        <a:xfrm>
          <a:off x="2505075" y="3613785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157</xdr:row>
      <xdr:rowOff>28575</xdr:rowOff>
    </xdr:from>
    <xdr:to>
      <xdr:col>2</xdr:col>
      <xdr:colOff>428625</xdr:colOff>
      <xdr:row>158</xdr:row>
      <xdr:rowOff>161924</xdr:rowOff>
    </xdr:to>
    <xdr:pic>
      <xdr:nvPicPr>
        <xdr:cNvPr id="19410" name="Afbeelding 23" descr="panelen.jpg">
          <a:extLst>
            <a:ext uri="{FF2B5EF4-FFF2-40B4-BE49-F238E27FC236}">
              <a16:creationId xmlns:a16="http://schemas.microsoft.com/office/drawing/2014/main" id="{D37D255E-ED69-4EFA-8D7B-B92E853A2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" t="27283" r="79005" b="52898"/>
        <a:stretch>
          <a:fillRect/>
        </a:stretch>
      </xdr:blipFill>
      <xdr:spPr bwMode="auto">
        <a:xfrm>
          <a:off x="2505075" y="365855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157</xdr:row>
      <xdr:rowOff>76200</xdr:rowOff>
    </xdr:from>
    <xdr:to>
      <xdr:col>2</xdr:col>
      <xdr:colOff>304800</xdr:colOff>
      <xdr:row>157</xdr:row>
      <xdr:rowOff>190500</xdr:rowOff>
    </xdr:to>
    <xdr:pic>
      <xdr:nvPicPr>
        <xdr:cNvPr id="19411" name="Afbeelding 2">
          <a:extLst>
            <a:ext uri="{FF2B5EF4-FFF2-40B4-BE49-F238E27FC236}">
              <a16:creationId xmlns:a16="http://schemas.microsoft.com/office/drawing/2014/main" id="{35C26F97-DA82-4D89-9959-ED703DF5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" t="2" r="1614" b="-2"/>
        <a:stretch>
          <a:fillRect/>
        </a:stretch>
      </xdr:blipFill>
      <xdr:spPr bwMode="auto">
        <a:xfrm>
          <a:off x="2638425" y="3663315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2293327</xdr:colOff>
      <xdr:row>169</xdr:row>
      <xdr:rowOff>36636</xdr:rowOff>
    </xdr:from>
    <xdr:to>
      <xdr:col>2</xdr:col>
      <xdr:colOff>681404</xdr:colOff>
      <xdr:row>170</xdr:row>
      <xdr:rowOff>150937</xdr:rowOff>
    </xdr:to>
    <xdr:pic>
      <xdr:nvPicPr>
        <xdr:cNvPr id="78" name="Afbeelding 58" descr="H gesloten paneel 3,6 - 1,37 m.jpg">
          <a:extLst>
            <a:ext uri="{FF2B5EF4-FFF2-40B4-BE49-F238E27FC236}">
              <a16:creationId xmlns:a16="http://schemas.microsoft.com/office/drawing/2014/main" id="{C83BA7E8-2003-4FD2-8309-4C569EBB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05"/>
        <a:stretch>
          <a:fillRect/>
        </a:stretch>
      </xdr:blipFill>
      <xdr:spPr bwMode="auto">
        <a:xfrm>
          <a:off x="2513135" y="39257655"/>
          <a:ext cx="725365" cy="370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2249364</xdr:colOff>
      <xdr:row>167</xdr:row>
      <xdr:rowOff>29308</xdr:rowOff>
    </xdr:from>
    <xdr:to>
      <xdr:col>2</xdr:col>
      <xdr:colOff>730495</xdr:colOff>
      <xdr:row>168</xdr:row>
      <xdr:rowOff>172182</xdr:rowOff>
    </xdr:to>
    <xdr:pic>
      <xdr:nvPicPr>
        <xdr:cNvPr id="81" name="Afbeelding 57" descr="H gesloten paneel 2,7  - 1,37 m.jpg">
          <a:extLst>
            <a:ext uri="{FF2B5EF4-FFF2-40B4-BE49-F238E27FC236}">
              <a16:creationId xmlns:a16="http://schemas.microsoft.com/office/drawing/2014/main" id="{1C3EBD2F-5029-4251-B273-45420949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82"/>
        <a:stretch>
          <a:fillRect/>
        </a:stretch>
      </xdr:blipFill>
      <xdr:spPr bwMode="auto">
        <a:xfrm>
          <a:off x="2469172" y="38810712"/>
          <a:ext cx="818419" cy="399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2329962</xdr:colOff>
      <xdr:row>190</xdr:row>
      <xdr:rowOff>36634</xdr:rowOff>
    </xdr:from>
    <xdr:to>
      <xdr:col>2</xdr:col>
      <xdr:colOff>696059</xdr:colOff>
      <xdr:row>191</xdr:row>
      <xdr:rowOff>157527</xdr:rowOff>
    </xdr:to>
    <xdr:pic>
      <xdr:nvPicPr>
        <xdr:cNvPr id="83" name="Afbeelding 22" descr="panelen.jpg">
          <a:extLst>
            <a:ext uri="{FF2B5EF4-FFF2-40B4-BE49-F238E27FC236}">
              <a16:creationId xmlns:a16="http://schemas.microsoft.com/office/drawing/2014/main" id="{3D0E2C33-4D82-494E-BC66-E59BA57AB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75" t="2162" r="20689" b="77364"/>
        <a:stretch>
          <a:fillRect/>
        </a:stretch>
      </xdr:blipFill>
      <xdr:spPr bwMode="auto">
        <a:xfrm>
          <a:off x="2549770" y="43976192"/>
          <a:ext cx="703385" cy="377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2329961</xdr:colOff>
      <xdr:row>176</xdr:row>
      <xdr:rowOff>21980</xdr:rowOff>
    </xdr:from>
    <xdr:to>
      <xdr:col>2</xdr:col>
      <xdr:colOff>454269</xdr:colOff>
      <xdr:row>177</xdr:row>
      <xdr:rowOff>183172</xdr:rowOff>
    </xdr:to>
    <xdr:pic>
      <xdr:nvPicPr>
        <xdr:cNvPr id="84" name="Afbeelding 57" descr="H gesloten paneel 2,7  - 1,37 m.jpg">
          <a:extLst>
            <a:ext uri="{FF2B5EF4-FFF2-40B4-BE49-F238E27FC236}">
              <a16:creationId xmlns:a16="http://schemas.microsoft.com/office/drawing/2014/main" id="{0A539A2C-A994-4E4D-8557-60349EAD2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62"/>
        <a:stretch/>
      </xdr:blipFill>
      <xdr:spPr bwMode="auto">
        <a:xfrm>
          <a:off x="2549769" y="40810961"/>
          <a:ext cx="461596" cy="417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174488</xdr:colOff>
      <xdr:row>2</xdr:row>
      <xdr:rowOff>146539</xdr:rowOff>
    </xdr:from>
    <xdr:to>
      <xdr:col>6</xdr:col>
      <xdr:colOff>885092</xdr:colOff>
      <xdr:row>4</xdr:row>
      <xdr:rowOff>175846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A3A8E2-F00D-C083-B5B9-8DA2F999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200" y="593481"/>
          <a:ext cx="1538546" cy="710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7"/>
  <sheetViews>
    <sheetView tabSelected="1" view="pageLayout" zoomScale="130" zoomScaleNormal="110" zoomScalePageLayoutView="130" workbookViewId="0">
      <selection activeCell="C4" sqref="C4:E4"/>
    </sheetView>
  </sheetViews>
  <sheetFormatPr defaultRowHeight="14.25" x14ac:dyDescent="0.3"/>
  <cols>
    <col min="1" max="1" width="3.140625" style="101" customWidth="1"/>
    <col min="2" max="2" width="34" style="8" customWidth="1"/>
    <col min="3" max="3" width="16.7109375" style="8" customWidth="1"/>
    <col min="4" max="4" width="7" style="140" customWidth="1"/>
    <col min="5" max="5" width="16.140625" style="59" customWidth="1"/>
    <col min="6" max="6" width="12.140625" style="27" customWidth="1"/>
    <col min="7" max="7" width="14.42578125" style="71" customWidth="1"/>
    <col min="8" max="8" width="1.7109375" style="8" hidden="1" customWidth="1"/>
    <col min="9" max="47" width="9.140625" customWidth="1"/>
  </cols>
  <sheetData>
    <row r="1" spans="1:8" ht="22.5" x14ac:dyDescent="0.45">
      <c r="B1" s="159" t="s">
        <v>217</v>
      </c>
      <c r="C1" s="37"/>
      <c r="D1" s="139"/>
      <c r="E1" s="53"/>
      <c r="F1" s="13"/>
    </row>
    <row r="2" spans="1:8" ht="12.75" customHeight="1" x14ac:dyDescent="0.3">
      <c r="B2" s="37"/>
      <c r="C2" s="37"/>
      <c r="D2" s="139"/>
      <c r="E2" s="53"/>
      <c r="F2" s="13"/>
    </row>
    <row r="3" spans="1:8" ht="26.45" customHeight="1" x14ac:dyDescent="0.35">
      <c r="B3" s="124" t="s">
        <v>172</v>
      </c>
      <c r="C3" s="178"/>
      <c r="D3" s="179"/>
      <c r="E3" s="180"/>
      <c r="G3" s="125"/>
      <c r="H3" s="22"/>
    </row>
    <row r="4" spans="1:8" ht="27" customHeight="1" x14ac:dyDescent="0.35">
      <c r="B4" s="124" t="s">
        <v>1</v>
      </c>
      <c r="C4" s="178"/>
      <c r="D4" s="179"/>
      <c r="E4" s="180"/>
      <c r="G4" s="125"/>
      <c r="H4" s="22"/>
    </row>
    <row r="5" spans="1:8" ht="27" customHeight="1" x14ac:dyDescent="0.35">
      <c r="B5" s="160" t="s">
        <v>186</v>
      </c>
      <c r="C5" s="178"/>
      <c r="D5" s="179"/>
      <c r="E5" s="180"/>
      <c r="G5" s="126"/>
    </row>
    <row r="6" spans="1:8" ht="13.5" customHeight="1" x14ac:dyDescent="0.35">
      <c r="B6" s="160"/>
      <c r="C6" s="169"/>
      <c r="D6" s="169"/>
      <c r="E6" s="169"/>
      <c r="G6" s="126"/>
    </row>
    <row r="7" spans="1:8" x14ac:dyDescent="0.3">
      <c r="B7" s="168"/>
      <c r="C7" s="37"/>
      <c r="E7" s="54"/>
      <c r="F7" s="14"/>
    </row>
    <row r="8" spans="1:8" s="1" customFormat="1" ht="24.75" customHeight="1" thickBot="1" x14ac:dyDescent="0.25">
      <c r="A8" s="23"/>
      <c r="B8" s="122" t="s">
        <v>2</v>
      </c>
      <c r="C8" s="170"/>
      <c r="D8" s="171" t="s">
        <v>58</v>
      </c>
      <c r="E8" s="172" t="s">
        <v>3</v>
      </c>
      <c r="F8" s="15" t="s">
        <v>4</v>
      </c>
      <c r="G8" s="123" t="s">
        <v>0</v>
      </c>
      <c r="H8" s="23"/>
    </row>
    <row r="9" spans="1:8" s="1" customFormat="1" ht="19.149999999999999" customHeight="1" x14ac:dyDescent="0.2">
      <c r="A9" s="23"/>
      <c r="B9" s="153"/>
      <c r="C9" s="153"/>
      <c r="D9" s="154"/>
      <c r="E9" s="153"/>
      <c r="F9" s="155"/>
      <c r="G9" s="156"/>
      <c r="H9" s="23"/>
    </row>
    <row r="10" spans="1:8" ht="21" customHeight="1" thickBot="1" x14ac:dyDescent="0.35">
      <c r="B10" s="162" t="s">
        <v>193</v>
      </c>
      <c r="C10" s="37"/>
      <c r="D10" s="2"/>
      <c r="E10" s="54"/>
      <c r="F10" s="16"/>
      <c r="G10" s="72"/>
    </row>
    <row r="11" spans="1:8" ht="21" customHeight="1" thickTop="1" x14ac:dyDescent="0.3">
      <c r="B11" s="38" t="s">
        <v>5</v>
      </c>
      <c r="C11" s="39" t="s">
        <v>6</v>
      </c>
      <c r="D11" s="5"/>
      <c r="E11" s="55" t="s">
        <v>17</v>
      </c>
      <c r="F11" s="31">
        <v>2799.45</v>
      </c>
      <c r="G11" s="73">
        <f>D11*F11</f>
        <v>0</v>
      </c>
    </row>
    <row r="12" spans="1:8" ht="21" customHeight="1" x14ac:dyDescent="0.3">
      <c r="B12" s="40"/>
      <c r="C12" s="41" t="s">
        <v>7</v>
      </c>
      <c r="D12" s="3"/>
      <c r="E12" s="56" t="s">
        <v>18</v>
      </c>
      <c r="F12" s="18">
        <v>2278.3000000000002</v>
      </c>
      <c r="G12" s="74">
        <f>D12*F12</f>
        <v>0</v>
      </c>
    </row>
    <row r="13" spans="1:8" ht="21" customHeight="1" x14ac:dyDescent="0.3">
      <c r="B13" s="42" t="s">
        <v>5</v>
      </c>
      <c r="C13" s="43" t="s">
        <v>6</v>
      </c>
      <c r="D13" s="9"/>
      <c r="E13" s="57" t="s">
        <v>19</v>
      </c>
      <c r="F13" s="32">
        <v>2970.7</v>
      </c>
      <c r="G13" s="75">
        <f t="shared" ref="G13:G35" si="0">D13*F13</f>
        <v>0</v>
      </c>
    </row>
    <row r="14" spans="1:8" ht="21" customHeight="1" x14ac:dyDescent="0.3">
      <c r="B14" s="40" t="s">
        <v>8</v>
      </c>
      <c r="C14" s="41" t="s">
        <v>7</v>
      </c>
      <c r="D14" s="3"/>
      <c r="E14" s="56" t="s">
        <v>20</v>
      </c>
      <c r="F14" s="18">
        <v>2449.5500000000002</v>
      </c>
      <c r="G14" s="74">
        <f t="shared" si="0"/>
        <v>0</v>
      </c>
    </row>
    <row r="15" spans="1:8" ht="21" customHeight="1" x14ac:dyDescent="0.3">
      <c r="B15" s="42" t="s">
        <v>176</v>
      </c>
      <c r="C15" s="82" t="s">
        <v>6</v>
      </c>
      <c r="D15" s="10"/>
      <c r="E15" s="141" t="s">
        <v>21</v>
      </c>
      <c r="F15" s="19">
        <v>3268.5</v>
      </c>
      <c r="G15" s="111">
        <f t="shared" si="0"/>
        <v>0</v>
      </c>
    </row>
    <row r="16" spans="1:8" ht="21" customHeight="1" x14ac:dyDescent="0.3">
      <c r="B16" s="42"/>
      <c r="C16" s="82" t="s">
        <v>7</v>
      </c>
      <c r="D16" s="3"/>
      <c r="E16" s="56" t="s">
        <v>175</v>
      </c>
      <c r="F16" s="18">
        <v>2635.65</v>
      </c>
      <c r="G16" s="74">
        <f t="shared" si="0"/>
        <v>0</v>
      </c>
    </row>
    <row r="17" spans="2:7" ht="21" customHeight="1" x14ac:dyDescent="0.3">
      <c r="B17" s="87" t="s">
        <v>185</v>
      </c>
      <c r="C17" s="142" t="s">
        <v>6</v>
      </c>
      <c r="D17" s="4"/>
      <c r="E17" s="143" t="s">
        <v>22</v>
      </c>
      <c r="F17" s="90">
        <v>3462.1</v>
      </c>
      <c r="G17" s="75">
        <f t="shared" si="0"/>
        <v>0</v>
      </c>
    </row>
    <row r="18" spans="2:7" ht="21" customHeight="1" x14ac:dyDescent="0.3">
      <c r="B18" s="40" t="s">
        <v>8</v>
      </c>
      <c r="C18" s="41" t="s">
        <v>7</v>
      </c>
      <c r="D18" s="3"/>
      <c r="E18" s="56" t="s">
        <v>23</v>
      </c>
      <c r="F18" s="18">
        <v>2829.25</v>
      </c>
      <c r="G18" s="74">
        <f t="shared" si="0"/>
        <v>0</v>
      </c>
    </row>
    <row r="19" spans="2:7" ht="21" customHeight="1" x14ac:dyDescent="0.3">
      <c r="B19" s="42" t="s">
        <v>209</v>
      </c>
      <c r="C19" s="43" t="s">
        <v>6</v>
      </c>
      <c r="D19" s="10"/>
      <c r="E19" s="57" t="s">
        <v>207</v>
      </c>
      <c r="F19" s="19">
        <v>1258.25</v>
      </c>
      <c r="G19" s="75">
        <f t="shared" si="0"/>
        <v>0</v>
      </c>
    </row>
    <row r="20" spans="2:7" ht="21" customHeight="1" x14ac:dyDescent="0.3">
      <c r="B20" s="40"/>
      <c r="C20" s="41" t="s">
        <v>7</v>
      </c>
      <c r="D20" s="3"/>
      <c r="E20" s="56" t="s">
        <v>208</v>
      </c>
      <c r="F20" s="18">
        <v>1020.05</v>
      </c>
      <c r="G20" s="74">
        <f t="shared" si="0"/>
        <v>0</v>
      </c>
    </row>
    <row r="21" spans="2:7" ht="21" customHeight="1" x14ac:dyDescent="0.3">
      <c r="B21" s="42" t="s">
        <v>10</v>
      </c>
      <c r="C21" s="43" t="s">
        <v>6</v>
      </c>
      <c r="D21" s="10"/>
      <c r="E21" s="57" t="s">
        <v>24</v>
      </c>
      <c r="F21" s="19">
        <v>1928.5</v>
      </c>
      <c r="G21" s="75">
        <f t="shared" si="0"/>
        <v>0</v>
      </c>
    </row>
    <row r="22" spans="2:7" ht="21" customHeight="1" x14ac:dyDescent="0.3">
      <c r="B22" s="40"/>
      <c r="C22" s="41" t="s">
        <v>7</v>
      </c>
      <c r="D22" s="3"/>
      <c r="E22" s="56" t="s">
        <v>25</v>
      </c>
      <c r="F22" s="18">
        <v>1615.7</v>
      </c>
      <c r="G22" s="76">
        <f t="shared" si="0"/>
        <v>0</v>
      </c>
    </row>
    <row r="23" spans="2:7" ht="21" customHeight="1" x14ac:dyDescent="0.3">
      <c r="B23" s="42" t="s">
        <v>11</v>
      </c>
      <c r="C23" s="43" t="s">
        <v>6</v>
      </c>
      <c r="D23" s="10"/>
      <c r="E23" s="57" t="s">
        <v>26</v>
      </c>
      <c r="F23" s="19">
        <v>2033.05</v>
      </c>
      <c r="G23" s="75">
        <f t="shared" si="0"/>
        <v>0</v>
      </c>
    </row>
    <row r="24" spans="2:7" ht="21" customHeight="1" x14ac:dyDescent="0.3">
      <c r="B24" s="40"/>
      <c r="C24" s="41" t="s">
        <v>7</v>
      </c>
      <c r="D24" s="3"/>
      <c r="E24" s="56" t="s">
        <v>27</v>
      </c>
      <c r="F24" s="18">
        <v>1690.25</v>
      </c>
      <c r="G24" s="76">
        <f t="shared" si="0"/>
        <v>0</v>
      </c>
    </row>
    <row r="25" spans="2:7" ht="21" customHeight="1" x14ac:dyDescent="0.3">
      <c r="B25" s="42" t="s">
        <v>12</v>
      </c>
      <c r="C25" s="43" t="s">
        <v>6</v>
      </c>
      <c r="D25" s="10"/>
      <c r="E25" s="57" t="s">
        <v>28</v>
      </c>
      <c r="F25" s="19">
        <v>2003.4</v>
      </c>
      <c r="G25" s="75">
        <f t="shared" si="0"/>
        <v>0</v>
      </c>
    </row>
    <row r="26" spans="2:7" ht="21" customHeight="1" x14ac:dyDescent="0.3">
      <c r="B26" s="40"/>
      <c r="C26" s="41" t="s">
        <v>7</v>
      </c>
      <c r="D26" s="3"/>
      <c r="E26" s="56" t="s">
        <v>29</v>
      </c>
      <c r="F26" s="18">
        <v>1478.7</v>
      </c>
      <c r="G26" s="76">
        <f t="shared" si="0"/>
        <v>0</v>
      </c>
    </row>
    <row r="27" spans="2:7" ht="21" customHeight="1" x14ac:dyDescent="0.3">
      <c r="B27" s="42" t="s">
        <v>13</v>
      </c>
      <c r="C27" s="43" t="s">
        <v>6</v>
      </c>
      <c r="D27" s="10"/>
      <c r="E27" s="57" t="s">
        <v>30</v>
      </c>
      <c r="F27" s="19">
        <v>1447.95</v>
      </c>
      <c r="G27" s="75">
        <f t="shared" si="0"/>
        <v>0</v>
      </c>
    </row>
    <row r="28" spans="2:7" ht="21" customHeight="1" x14ac:dyDescent="0.3">
      <c r="B28" s="40"/>
      <c r="C28" s="41" t="s">
        <v>7</v>
      </c>
      <c r="D28" s="3"/>
      <c r="E28" s="56" t="s">
        <v>31</v>
      </c>
      <c r="F28" s="18">
        <v>1150.0999999999999</v>
      </c>
      <c r="G28" s="76">
        <f t="shared" si="0"/>
        <v>0</v>
      </c>
    </row>
    <row r="29" spans="2:7" ht="21" customHeight="1" x14ac:dyDescent="0.3">
      <c r="B29" s="42" t="s">
        <v>14</v>
      </c>
      <c r="C29" s="43" t="s">
        <v>6</v>
      </c>
      <c r="D29" s="10"/>
      <c r="E29" s="57" t="s">
        <v>32</v>
      </c>
      <c r="F29" s="19">
        <v>1155.4000000000001</v>
      </c>
      <c r="G29" s="75">
        <f t="shared" si="0"/>
        <v>0</v>
      </c>
    </row>
    <row r="30" spans="2:7" ht="21" customHeight="1" x14ac:dyDescent="0.3">
      <c r="B30" s="40"/>
      <c r="C30" s="41" t="s">
        <v>7</v>
      </c>
      <c r="D30" s="3"/>
      <c r="E30" s="56" t="s">
        <v>33</v>
      </c>
      <c r="F30" s="18">
        <v>916.9</v>
      </c>
      <c r="G30" s="76">
        <f>D30*F30</f>
        <v>0</v>
      </c>
    </row>
    <row r="31" spans="2:7" ht="10.15" customHeight="1" x14ac:dyDescent="0.3">
      <c r="B31" s="145"/>
      <c r="C31" s="146"/>
      <c r="D31" s="3"/>
      <c r="E31" s="147"/>
      <c r="F31" s="148"/>
      <c r="G31" s="149"/>
    </row>
    <row r="32" spans="2:7" ht="21" customHeight="1" x14ac:dyDescent="0.3">
      <c r="B32" s="42" t="s">
        <v>15</v>
      </c>
      <c r="C32" s="43" t="s">
        <v>6</v>
      </c>
      <c r="D32" s="10"/>
      <c r="E32" s="57" t="s">
        <v>34</v>
      </c>
      <c r="F32" s="19">
        <v>796.65</v>
      </c>
      <c r="G32" s="144">
        <f t="shared" si="0"/>
        <v>0</v>
      </c>
    </row>
    <row r="33" spans="2:7" ht="21" customHeight="1" x14ac:dyDescent="0.3">
      <c r="B33" s="40"/>
      <c r="C33" s="41" t="s">
        <v>7</v>
      </c>
      <c r="D33" s="3"/>
      <c r="E33" s="56" t="s">
        <v>35</v>
      </c>
      <c r="F33" s="18">
        <v>618</v>
      </c>
      <c r="G33" s="76">
        <f t="shared" si="0"/>
        <v>0</v>
      </c>
    </row>
    <row r="34" spans="2:7" ht="21" customHeight="1" x14ac:dyDescent="0.3">
      <c r="B34" s="42" t="s">
        <v>16</v>
      </c>
      <c r="C34" s="43" t="s">
        <v>6</v>
      </c>
      <c r="D34" s="10"/>
      <c r="E34" s="57" t="s">
        <v>36</v>
      </c>
      <c r="F34" s="19">
        <v>737.1</v>
      </c>
      <c r="G34" s="75">
        <f t="shared" si="0"/>
        <v>0</v>
      </c>
    </row>
    <row r="35" spans="2:7" ht="21" customHeight="1" thickBot="1" x14ac:dyDescent="0.35">
      <c r="B35" s="45"/>
      <c r="C35" s="46" t="s">
        <v>7</v>
      </c>
      <c r="D35" s="6"/>
      <c r="E35" s="58" t="s">
        <v>37</v>
      </c>
      <c r="F35" s="21">
        <v>536.04999999999995</v>
      </c>
      <c r="G35" s="94">
        <f t="shared" si="0"/>
        <v>0</v>
      </c>
    </row>
    <row r="36" spans="2:7" ht="21" customHeight="1" thickTop="1" x14ac:dyDescent="0.3">
      <c r="B36" s="44" t="s">
        <v>64</v>
      </c>
      <c r="C36" s="44"/>
      <c r="D36" s="2"/>
      <c r="E36" s="54"/>
      <c r="F36" s="16"/>
      <c r="G36" s="72"/>
    </row>
    <row r="37" spans="2:7" ht="21" customHeight="1" x14ac:dyDescent="0.3">
      <c r="B37" s="44"/>
      <c r="C37" s="44"/>
      <c r="D37" s="2"/>
      <c r="E37" s="54"/>
      <c r="F37" s="16"/>
      <c r="G37" s="72"/>
    </row>
    <row r="38" spans="2:7" ht="21" customHeight="1" x14ac:dyDescent="0.3">
      <c r="B38" s="44"/>
      <c r="C38" s="44"/>
      <c r="D38" s="2"/>
      <c r="E38" s="54"/>
      <c r="F38" s="16"/>
      <c r="G38" s="72"/>
    </row>
    <row r="39" spans="2:7" ht="21" customHeight="1" thickBot="1" x14ac:dyDescent="0.35">
      <c r="B39" s="162" t="s">
        <v>192</v>
      </c>
      <c r="C39" s="44"/>
      <c r="D39" s="2"/>
      <c r="E39" s="54"/>
      <c r="F39" s="16"/>
      <c r="G39" s="72"/>
    </row>
    <row r="40" spans="2:7" ht="21" customHeight="1" thickTop="1" x14ac:dyDescent="0.3">
      <c r="B40" s="38" t="s">
        <v>38</v>
      </c>
      <c r="C40" s="39" t="s">
        <v>6</v>
      </c>
      <c r="D40" s="7"/>
      <c r="E40" s="55" t="s">
        <v>45</v>
      </c>
      <c r="F40" s="17">
        <v>4057.75</v>
      </c>
      <c r="G40" s="77">
        <f t="shared" ref="G40:G57" si="1">D40*F40</f>
        <v>0</v>
      </c>
    </row>
    <row r="41" spans="2:7" ht="21" customHeight="1" x14ac:dyDescent="0.3">
      <c r="B41" s="161"/>
      <c r="C41" s="41" t="s">
        <v>7</v>
      </c>
      <c r="D41" s="3"/>
      <c r="E41" s="56" t="s">
        <v>46</v>
      </c>
      <c r="F41" s="18">
        <v>3268.5</v>
      </c>
      <c r="G41" s="78">
        <f>D41*F41</f>
        <v>0</v>
      </c>
    </row>
    <row r="42" spans="2:7" ht="21" customHeight="1" x14ac:dyDescent="0.3">
      <c r="B42" s="42" t="s">
        <v>189</v>
      </c>
      <c r="C42" s="43" t="s">
        <v>6</v>
      </c>
      <c r="D42" s="10"/>
      <c r="E42" s="57" t="s">
        <v>190</v>
      </c>
      <c r="F42" s="19">
        <v>2270.85</v>
      </c>
      <c r="G42" s="79">
        <f t="shared" si="1"/>
        <v>0</v>
      </c>
    </row>
    <row r="43" spans="2:7" ht="20.25" customHeight="1" x14ac:dyDescent="0.3">
      <c r="B43" s="42" t="s">
        <v>188</v>
      </c>
      <c r="C43" s="51" t="s">
        <v>7</v>
      </c>
      <c r="D43" s="4"/>
      <c r="E43" s="62" t="s">
        <v>191</v>
      </c>
      <c r="F43" s="20">
        <v>1749.7</v>
      </c>
      <c r="G43" s="81">
        <f t="shared" si="1"/>
        <v>0</v>
      </c>
    </row>
    <row r="44" spans="2:7" ht="12.75" customHeight="1" x14ac:dyDescent="0.3">
      <c r="B44" s="136" t="s">
        <v>173</v>
      </c>
      <c r="C44" s="97"/>
      <c r="D44" s="99"/>
      <c r="E44" s="100"/>
      <c r="F44" s="83"/>
      <c r="G44" s="84"/>
    </row>
    <row r="45" spans="2:7" ht="21" customHeight="1" x14ac:dyDescent="0.3">
      <c r="B45" s="42" t="s">
        <v>39</v>
      </c>
      <c r="C45" s="43" t="s">
        <v>6</v>
      </c>
      <c r="D45" s="10"/>
      <c r="E45" s="57" t="s">
        <v>47</v>
      </c>
      <c r="F45" s="19">
        <v>2971.2</v>
      </c>
      <c r="G45" s="79">
        <f t="shared" si="1"/>
        <v>0</v>
      </c>
    </row>
    <row r="46" spans="2:7" ht="20.25" customHeight="1" x14ac:dyDescent="0.3">
      <c r="B46" s="40"/>
      <c r="C46" s="41" t="s">
        <v>7</v>
      </c>
      <c r="D46" s="3"/>
      <c r="E46" s="56" t="s">
        <v>48</v>
      </c>
      <c r="F46" s="18">
        <v>2368.1</v>
      </c>
      <c r="G46" s="78">
        <f t="shared" si="1"/>
        <v>0</v>
      </c>
    </row>
    <row r="47" spans="2:7" ht="21" customHeight="1" x14ac:dyDescent="0.3">
      <c r="B47" s="42" t="s">
        <v>40</v>
      </c>
      <c r="C47" s="43" t="s">
        <v>6</v>
      </c>
      <c r="D47" s="10"/>
      <c r="E47" s="57" t="s">
        <v>187</v>
      </c>
      <c r="F47" s="19">
        <v>2747.35</v>
      </c>
      <c r="G47" s="79">
        <f t="shared" si="1"/>
        <v>0</v>
      </c>
    </row>
    <row r="48" spans="2:7" ht="21" customHeight="1" x14ac:dyDescent="0.3">
      <c r="B48" s="135" t="s">
        <v>174</v>
      </c>
      <c r="C48" s="41" t="s">
        <v>7</v>
      </c>
      <c r="D48" s="3"/>
      <c r="E48" s="56" t="s">
        <v>49</v>
      </c>
      <c r="F48" s="18">
        <v>2144.3000000000002</v>
      </c>
      <c r="G48" s="78">
        <f t="shared" si="1"/>
        <v>0</v>
      </c>
    </row>
    <row r="49" spans="2:7" ht="21" customHeight="1" x14ac:dyDescent="0.3">
      <c r="B49" s="42" t="s">
        <v>41</v>
      </c>
      <c r="C49" s="43" t="s">
        <v>6</v>
      </c>
      <c r="D49" s="10"/>
      <c r="E49" s="57" t="s">
        <v>50</v>
      </c>
      <c r="F49" s="19">
        <v>1749.65</v>
      </c>
      <c r="G49" s="79">
        <f t="shared" si="1"/>
        <v>0</v>
      </c>
    </row>
    <row r="50" spans="2:7" ht="21.75" customHeight="1" x14ac:dyDescent="0.3">
      <c r="B50" s="135" t="s">
        <v>174</v>
      </c>
      <c r="C50" s="41" t="s">
        <v>7</v>
      </c>
      <c r="D50" s="3"/>
      <c r="E50" s="56" t="s">
        <v>51</v>
      </c>
      <c r="F50" s="18">
        <v>1362.5</v>
      </c>
      <c r="G50" s="78">
        <f t="shared" si="1"/>
        <v>0</v>
      </c>
    </row>
    <row r="51" spans="2:7" ht="21" customHeight="1" x14ac:dyDescent="0.3">
      <c r="B51" s="42" t="s">
        <v>42</v>
      </c>
      <c r="C51" s="43" t="s">
        <v>6</v>
      </c>
      <c r="D51" s="10"/>
      <c r="E51" s="57" t="s">
        <v>52</v>
      </c>
      <c r="F51" s="19">
        <v>1228.45</v>
      </c>
      <c r="G51" s="79">
        <f t="shared" si="1"/>
        <v>0</v>
      </c>
    </row>
    <row r="52" spans="2:7" ht="21" customHeight="1" x14ac:dyDescent="0.3">
      <c r="B52" s="135" t="s">
        <v>174</v>
      </c>
      <c r="C52" s="41" t="s">
        <v>7</v>
      </c>
      <c r="D52" s="3"/>
      <c r="E52" s="56" t="s">
        <v>53</v>
      </c>
      <c r="F52" s="18">
        <v>945.55</v>
      </c>
      <c r="G52" s="78">
        <f t="shared" si="1"/>
        <v>0</v>
      </c>
    </row>
    <row r="53" spans="2:7" ht="10.15" customHeight="1" x14ac:dyDescent="0.3">
      <c r="B53" s="150"/>
      <c r="C53" s="146"/>
      <c r="D53" s="3"/>
      <c r="E53" s="147"/>
      <c r="F53" s="148"/>
      <c r="G53" s="151"/>
    </row>
    <row r="54" spans="2:7" ht="21" customHeight="1" x14ac:dyDescent="0.3">
      <c r="B54" s="42" t="s">
        <v>43</v>
      </c>
      <c r="C54" s="43" t="s">
        <v>6</v>
      </c>
      <c r="D54" s="10"/>
      <c r="E54" s="57" t="s">
        <v>54</v>
      </c>
      <c r="F54" s="19">
        <v>930.65</v>
      </c>
      <c r="G54" s="79">
        <f t="shared" si="1"/>
        <v>0</v>
      </c>
    </row>
    <row r="55" spans="2:7" ht="21" customHeight="1" x14ac:dyDescent="0.3">
      <c r="B55" s="40"/>
      <c r="C55" s="41" t="s">
        <v>7</v>
      </c>
      <c r="D55" s="3"/>
      <c r="E55" s="56" t="s">
        <v>55</v>
      </c>
      <c r="F55" s="18">
        <v>662.65</v>
      </c>
      <c r="G55" s="78">
        <f t="shared" si="1"/>
        <v>0</v>
      </c>
    </row>
    <row r="56" spans="2:7" ht="20.25" customHeight="1" x14ac:dyDescent="0.3">
      <c r="B56" s="42" t="s">
        <v>44</v>
      </c>
      <c r="C56" s="43" t="s">
        <v>6</v>
      </c>
      <c r="D56" s="10"/>
      <c r="E56" s="57" t="s">
        <v>56</v>
      </c>
      <c r="F56" s="19">
        <v>946.15</v>
      </c>
      <c r="G56" s="79">
        <f t="shared" si="1"/>
        <v>0</v>
      </c>
    </row>
    <row r="57" spans="2:7" ht="21" customHeight="1" thickBot="1" x14ac:dyDescent="0.35">
      <c r="B57" s="45"/>
      <c r="C57" s="46" t="s">
        <v>7</v>
      </c>
      <c r="D57" s="6"/>
      <c r="E57" s="58" t="s">
        <v>57</v>
      </c>
      <c r="F57" s="21">
        <v>686.15</v>
      </c>
      <c r="G57" s="80">
        <f t="shared" si="1"/>
        <v>0</v>
      </c>
    </row>
    <row r="58" spans="2:7" ht="15" thickTop="1" x14ac:dyDescent="0.3">
      <c r="D58" s="59"/>
      <c r="F58" s="24"/>
      <c r="G58" s="60"/>
    </row>
    <row r="59" spans="2:7" ht="21" customHeight="1" thickBot="1" x14ac:dyDescent="0.35">
      <c r="B59" s="163" t="s">
        <v>194</v>
      </c>
      <c r="D59" s="59"/>
      <c r="F59" s="24"/>
      <c r="G59" s="60"/>
    </row>
    <row r="60" spans="2:7" ht="20.25" customHeight="1" thickTop="1" x14ac:dyDescent="0.3">
      <c r="B60" s="38" t="s">
        <v>5</v>
      </c>
      <c r="C60" s="47"/>
      <c r="D60" s="7"/>
      <c r="E60" s="96" t="s">
        <v>59</v>
      </c>
      <c r="F60" s="17">
        <v>1861.3</v>
      </c>
      <c r="G60" s="77">
        <f>D60*F60</f>
        <v>0</v>
      </c>
    </row>
    <row r="61" spans="2:7" ht="14.45" customHeight="1" x14ac:dyDescent="0.3">
      <c r="B61" s="135" t="s">
        <v>171</v>
      </c>
      <c r="C61" s="97"/>
      <c r="D61" s="99"/>
      <c r="E61" s="98"/>
      <c r="F61" s="83"/>
      <c r="G61" s="84"/>
    </row>
    <row r="62" spans="2:7" ht="20.25" customHeight="1" x14ac:dyDescent="0.3">
      <c r="B62" s="87" t="s">
        <v>9</v>
      </c>
      <c r="C62" s="88"/>
      <c r="D62" s="10"/>
      <c r="E62" s="89" t="s">
        <v>60</v>
      </c>
      <c r="F62" s="90">
        <v>2315.5500000000002</v>
      </c>
      <c r="G62" s="91">
        <f>D62*F62</f>
        <v>0</v>
      </c>
    </row>
    <row r="63" spans="2:7" ht="14.45" customHeight="1" x14ac:dyDescent="0.3">
      <c r="B63" s="135" t="s">
        <v>171</v>
      </c>
      <c r="C63" s="97"/>
      <c r="D63" s="99"/>
      <c r="E63" s="100"/>
      <c r="F63" s="83"/>
      <c r="G63" s="84"/>
    </row>
    <row r="64" spans="2:7" ht="20.25" customHeight="1" x14ac:dyDescent="0.3">
      <c r="B64" s="87" t="s">
        <v>12</v>
      </c>
      <c r="C64" s="88"/>
      <c r="D64" s="10"/>
      <c r="E64" s="89" t="s">
        <v>61</v>
      </c>
      <c r="F64" s="90">
        <v>1563.5</v>
      </c>
      <c r="G64" s="91">
        <f>D64*F64</f>
        <v>0</v>
      </c>
    </row>
    <row r="65" spans="2:8" ht="14.45" customHeight="1" x14ac:dyDescent="0.3">
      <c r="B65" s="135" t="s">
        <v>171</v>
      </c>
      <c r="C65" s="97"/>
      <c r="D65" s="99"/>
      <c r="E65" s="100"/>
      <c r="F65" s="83"/>
      <c r="G65" s="84"/>
    </row>
    <row r="66" spans="2:8" ht="20.25" customHeight="1" x14ac:dyDescent="0.3">
      <c r="B66" s="42" t="s">
        <v>13</v>
      </c>
      <c r="C66" s="88"/>
      <c r="D66" s="10"/>
      <c r="E66" s="89" t="s">
        <v>62</v>
      </c>
      <c r="F66" s="90">
        <v>1034.8999999999999</v>
      </c>
      <c r="G66" s="91">
        <f>D66*F66</f>
        <v>0</v>
      </c>
    </row>
    <row r="67" spans="2:8" ht="14.45" customHeight="1" x14ac:dyDescent="0.3">
      <c r="B67" s="135" t="s">
        <v>171</v>
      </c>
      <c r="C67" s="97"/>
      <c r="D67" s="99"/>
      <c r="E67" s="100"/>
      <c r="F67" s="83"/>
      <c r="G67" s="84"/>
    </row>
    <row r="68" spans="2:8" ht="20.25" customHeight="1" x14ac:dyDescent="0.3">
      <c r="B68" s="87" t="s">
        <v>14</v>
      </c>
      <c r="C68" s="88"/>
      <c r="D68" s="107"/>
      <c r="E68" s="89" t="s">
        <v>63</v>
      </c>
      <c r="F68" s="90">
        <v>737.09999999999991</v>
      </c>
      <c r="G68" s="91">
        <f>D68*F68</f>
        <v>0</v>
      </c>
    </row>
    <row r="69" spans="2:8" ht="14.45" customHeight="1" thickBot="1" x14ac:dyDescent="0.35">
      <c r="B69" s="157" t="s">
        <v>171</v>
      </c>
      <c r="C69" s="92"/>
      <c r="D69" s="93"/>
      <c r="E69" s="108"/>
      <c r="F69" s="85"/>
      <c r="G69" s="86"/>
    </row>
    <row r="70" spans="2:8" ht="15" customHeight="1" thickTop="1" x14ac:dyDescent="0.3">
      <c r="B70" s="167"/>
      <c r="C70" s="44"/>
      <c r="D70" s="2"/>
      <c r="E70" s="54"/>
      <c r="F70" s="16"/>
      <c r="G70" s="72"/>
    </row>
    <row r="71" spans="2:8" ht="21" customHeight="1" thickBot="1" x14ac:dyDescent="0.35">
      <c r="B71" s="162" t="s">
        <v>195</v>
      </c>
      <c r="D71" s="59"/>
      <c r="F71" s="24"/>
      <c r="G71" s="60"/>
    </row>
    <row r="72" spans="2:8" ht="20.25" customHeight="1" thickTop="1" x14ac:dyDescent="0.3">
      <c r="B72" s="38" t="s">
        <v>38</v>
      </c>
      <c r="C72" s="47"/>
      <c r="D72" s="5"/>
      <c r="E72" s="95" t="s">
        <v>74</v>
      </c>
      <c r="F72" s="17">
        <v>2650.6</v>
      </c>
      <c r="G72" s="77">
        <f>D72*F72</f>
        <v>0</v>
      </c>
    </row>
    <row r="73" spans="2:8" ht="15" customHeight="1" x14ac:dyDescent="0.3">
      <c r="B73" s="135" t="s">
        <v>65</v>
      </c>
      <c r="C73" s="97"/>
      <c r="D73" s="109"/>
      <c r="E73" s="100"/>
      <c r="F73" s="83"/>
      <c r="G73" s="84"/>
    </row>
    <row r="74" spans="2:8" ht="20.25" customHeight="1" x14ac:dyDescent="0.3">
      <c r="B74" s="87" t="s">
        <v>40</v>
      </c>
      <c r="C74" s="88"/>
      <c r="D74" s="10"/>
      <c r="E74" s="89" t="s">
        <v>75</v>
      </c>
      <c r="F74" s="90">
        <v>1876.25</v>
      </c>
      <c r="G74" s="91">
        <f>D74*F74</f>
        <v>0</v>
      </c>
    </row>
    <row r="75" spans="2:8" ht="15" customHeight="1" x14ac:dyDescent="0.3">
      <c r="B75" s="135" t="s">
        <v>65</v>
      </c>
      <c r="C75" s="97"/>
      <c r="D75" s="99"/>
      <c r="E75" s="100"/>
      <c r="F75" s="83"/>
      <c r="G75" s="84"/>
    </row>
    <row r="76" spans="2:8" ht="20.25" customHeight="1" x14ac:dyDescent="0.3">
      <c r="B76" s="42" t="s">
        <v>41</v>
      </c>
      <c r="C76" s="82"/>
      <c r="D76" s="10"/>
      <c r="E76" s="89" t="s">
        <v>76</v>
      </c>
      <c r="F76" s="90">
        <v>1325.25</v>
      </c>
      <c r="G76" s="111">
        <f>D76*F76</f>
        <v>0</v>
      </c>
    </row>
    <row r="77" spans="2:8" ht="15" customHeight="1" x14ac:dyDescent="0.3">
      <c r="B77" s="158" t="s">
        <v>65</v>
      </c>
      <c r="C77" s="44"/>
      <c r="D77" s="11"/>
      <c r="E77" s="112"/>
      <c r="F77" s="19"/>
      <c r="G77" s="110"/>
    </row>
    <row r="78" spans="2:8" ht="20.25" customHeight="1" x14ac:dyDescent="0.3">
      <c r="B78" s="87" t="s">
        <v>42</v>
      </c>
      <c r="C78" s="88"/>
      <c r="D78" s="3"/>
      <c r="E78" s="89" t="s">
        <v>77</v>
      </c>
      <c r="F78" s="90">
        <v>967.90000000000009</v>
      </c>
      <c r="G78" s="111">
        <f>D78*F78</f>
        <v>0</v>
      </c>
      <c r="H78" s="113"/>
    </row>
    <row r="79" spans="2:8" ht="15" customHeight="1" thickBot="1" x14ac:dyDescent="0.35">
      <c r="B79" s="157" t="s">
        <v>65</v>
      </c>
      <c r="C79" s="92"/>
      <c r="D79" s="93"/>
      <c r="E79" s="108"/>
      <c r="F79" s="85"/>
      <c r="G79" s="94"/>
    </row>
    <row r="80" spans="2:8" ht="15" thickTop="1" x14ac:dyDescent="0.3">
      <c r="D80" s="59"/>
      <c r="F80" s="24"/>
      <c r="G80" s="60"/>
    </row>
    <row r="81" spans="2:7" ht="18.75" thickBot="1" x14ac:dyDescent="0.35">
      <c r="B81" s="162" t="s">
        <v>197</v>
      </c>
      <c r="D81" s="59"/>
      <c r="F81" s="24"/>
      <c r="G81" s="60"/>
    </row>
    <row r="82" spans="2:7" ht="25.5" customHeight="1" thickTop="1" x14ac:dyDescent="0.3">
      <c r="B82" s="38" t="s">
        <v>66</v>
      </c>
      <c r="C82" s="47"/>
      <c r="D82" s="7"/>
      <c r="E82" s="55" t="s">
        <v>69</v>
      </c>
      <c r="F82" s="17">
        <v>102.75</v>
      </c>
      <c r="G82" s="77">
        <f>D82*F82</f>
        <v>0</v>
      </c>
    </row>
    <row r="83" spans="2:7" ht="25.5" customHeight="1" x14ac:dyDescent="0.3">
      <c r="B83" s="50" t="s">
        <v>67</v>
      </c>
      <c r="C83" s="49"/>
      <c r="D83" s="3"/>
      <c r="E83" s="61" t="s">
        <v>70</v>
      </c>
      <c r="F83" s="20">
        <v>171.25</v>
      </c>
      <c r="G83" s="81">
        <f>D83*F83</f>
        <v>0</v>
      </c>
    </row>
    <row r="84" spans="2:7" ht="25.5" customHeight="1" x14ac:dyDescent="0.3">
      <c r="B84" s="42" t="s">
        <v>218</v>
      </c>
      <c r="C84" s="51"/>
      <c r="D84" s="4"/>
      <c r="E84" s="62" t="s">
        <v>220</v>
      </c>
      <c r="F84" s="131">
        <v>602.9</v>
      </c>
      <c r="G84" s="166">
        <f>D84*F84</f>
        <v>0</v>
      </c>
    </row>
    <row r="85" spans="2:7" x14ac:dyDescent="0.3">
      <c r="B85" s="164" t="s">
        <v>203</v>
      </c>
      <c r="C85" s="43"/>
      <c r="D85" s="9"/>
      <c r="E85" s="141"/>
      <c r="F85" s="19"/>
      <c r="G85" s="165"/>
    </row>
    <row r="86" spans="2:7" ht="25.5" customHeight="1" x14ac:dyDescent="0.3">
      <c r="B86" s="42" t="s">
        <v>219</v>
      </c>
      <c r="C86" s="51"/>
      <c r="D86" s="4"/>
      <c r="E86" s="62" t="s">
        <v>221</v>
      </c>
      <c r="F86" s="131">
        <v>602.9</v>
      </c>
      <c r="G86" s="166">
        <f>D86*F86</f>
        <v>0</v>
      </c>
    </row>
    <row r="87" spans="2:7" x14ac:dyDescent="0.3">
      <c r="B87" s="164" t="s">
        <v>203</v>
      </c>
      <c r="C87" s="43"/>
      <c r="D87" s="9"/>
      <c r="E87" s="141"/>
      <c r="F87" s="19"/>
      <c r="G87" s="165"/>
    </row>
    <row r="88" spans="2:7" ht="25.5" customHeight="1" x14ac:dyDescent="0.3">
      <c r="B88" s="48" t="s">
        <v>211</v>
      </c>
      <c r="C88" s="82"/>
      <c r="D88" s="10"/>
      <c r="E88" s="62" t="s">
        <v>212</v>
      </c>
      <c r="F88" s="20">
        <v>68.150000000000006</v>
      </c>
      <c r="G88" s="174">
        <f>D88*F88</f>
        <v>0</v>
      </c>
    </row>
    <row r="89" spans="2:7" x14ac:dyDescent="0.3">
      <c r="B89" s="175" t="s">
        <v>210</v>
      </c>
      <c r="C89" s="43"/>
      <c r="D89" s="9"/>
      <c r="E89" s="57"/>
      <c r="F89" s="19"/>
      <c r="G89" s="165"/>
    </row>
    <row r="90" spans="2:7" ht="24.75" customHeight="1" x14ac:dyDescent="0.3">
      <c r="B90" s="50" t="s">
        <v>68</v>
      </c>
      <c r="C90" s="49"/>
      <c r="D90" s="3"/>
      <c r="E90" s="61" t="s">
        <v>71</v>
      </c>
      <c r="F90" s="20">
        <v>16.850000000000001</v>
      </c>
      <c r="G90" s="81">
        <f t="shared" ref="G90:G103" si="2">D90*F90</f>
        <v>0</v>
      </c>
    </row>
    <row r="91" spans="2:7" ht="18.75" customHeight="1" x14ac:dyDescent="0.3">
      <c r="B91" s="42" t="s">
        <v>198</v>
      </c>
      <c r="C91" s="49"/>
      <c r="D91" s="3"/>
      <c r="E91" s="61" t="s">
        <v>72</v>
      </c>
      <c r="F91" s="20">
        <v>290.35000000000002</v>
      </c>
      <c r="G91" s="81">
        <f t="shared" si="2"/>
        <v>0</v>
      </c>
    </row>
    <row r="92" spans="2:7" ht="18.75" customHeight="1" x14ac:dyDescent="0.3">
      <c r="B92" s="48" t="s">
        <v>199</v>
      </c>
      <c r="C92" s="51"/>
      <c r="D92" s="3"/>
      <c r="E92" s="62" t="s">
        <v>73</v>
      </c>
      <c r="F92" s="20">
        <v>349.95</v>
      </c>
      <c r="G92" s="81">
        <f t="shared" si="2"/>
        <v>0</v>
      </c>
    </row>
    <row r="93" spans="2:7" ht="24.75" customHeight="1" x14ac:dyDescent="0.3">
      <c r="B93" s="48" t="s">
        <v>78</v>
      </c>
      <c r="C93" s="49"/>
      <c r="D93" s="3"/>
      <c r="E93" s="61" t="s">
        <v>79</v>
      </c>
      <c r="F93" s="20">
        <v>73.75</v>
      </c>
      <c r="G93" s="81">
        <f t="shared" si="2"/>
        <v>0</v>
      </c>
    </row>
    <row r="94" spans="2:7" ht="18.600000000000001" customHeight="1" x14ac:dyDescent="0.3">
      <c r="B94" s="50" t="s">
        <v>170</v>
      </c>
      <c r="C94" s="49" t="s">
        <v>177</v>
      </c>
      <c r="D94" s="3"/>
      <c r="E94" s="61" t="s">
        <v>178</v>
      </c>
      <c r="F94" s="20">
        <v>4</v>
      </c>
      <c r="G94" s="81">
        <f t="shared" si="2"/>
        <v>0</v>
      </c>
    </row>
    <row r="95" spans="2:7" ht="18.75" customHeight="1" x14ac:dyDescent="0.3">
      <c r="B95" s="176" t="s">
        <v>213</v>
      </c>
      <c r="C95" s="49" t="s">
        <v>80</v>
      </c>
      <c r="D95" s="3"/>
      <c r="E95" s="61" t="s">
        <v>89</v>
      </c>
      <c r="F95" s="20">
        <v>6.6</v>
      </c>
      <c r="G95" s="81">
        <f t="shared" si="2"/>
        <v>0</v>
      </c>
    </row>
    <row r="96" spans="2:7" ht="18.75" customHeight="1" x14ac:dyDescent="0.3">
      <c r="B96" s="177" t="s">
        <v>214</v>
      </c>
      <c r="C96" s="49" t="s">
        <v>81</v>
      </c>
      <c r="D96" s="3"/>
      <c r="E96" s="61" t="s">
        <v>90</v>
      </c>
      <c r="F96" s="20">
        <v>10.65</v>
      </c>
      <c r="G96" s="81">
        <f t="shared" si="2"/>
        <v>0</v>
      </c>
    </row>
    <row r="97" spans="1:8" ht="18.75" customHeight="1" x14ac:dyDescent="0.3">
      <c r="B97" s="42"/>
      <c r="C97" s="51" t="s">
        <v>82</v>
      </c>
      <c r="D97" s="3"/>
      <c r="E97" s="62" t="s">
        <v>91</v>
      </c>
      <c r="F97" s="20">
        <v>11.95</v>
      </c>
      <c r="G97" s="81">
        <f t="shared" si="2"/>
        <v>0</v>
      </c>
    </row>
    <row r="98" spans="1:8" ht="18.75" customHeight="1" x14ac:dyDescent="0.3">
      <c r="B98" s="42"/>
      <c r="C98" s="51" t="s">
        <v>83</v>
      </c>
      <c r="D98" s="4"/>
      <c r="E98" s="62" t="s">
        <v>92</v>
      </c>
      <c r="F98" s="20">
        <v>14.55</v>
      </c>
      <c r="G98" s="81">
        <f t="shared" si="2"/>
        <v>0</v>
      </c>
    </row>
    <row r="99" spans="1:8" ht="7.15" customHeight="1" x14ac:dyDescent="0.3">
      <c r="B99" s="50"/>
      <c r="C99" s="49"/>
      <c r="D99" s="10"/>
      <c r="E99" s="62"/>
      <c r="F99" s="20"/>
      <c r="G99" s="81"/>
    </row>
    <row r="100" spans="1:8" ht="18.75" customHeight="1" x14ac:dyDescent="0.3">
      <c r="B100" s="50" t="s">
        <v>84</v>
      </c>
      <c r="C100" s="51" t="s">
        <v>200</v>
      </c>
      <c r="D100" s="138"/>
      <c r="E100" s="62" t="s">
        <v>201</v>
      </c>
      <c r="F100" s="20">
        <v>26.8</v>
      </c>
      <c r="G100" s="81">
        <f t="shared" si="2"/>
        <v>0</v>
      </c>
    </row>
    <row r="101" spans="1:8" ht="18.75" customHeight="1" x14ac:dyDescent="0.3">
      <c r="B101" s="42"/>
      <c r="C101" s="51" t="s">
        <v>85</v>
      </c>
      <c r="D101" s="3"/>
      <c r="E101" s="62" t="s">
        <v>93</v>
      </c>
      <c r="F101" s="20">
        <v>32.75</v>
      </c>
      <c r="G101" s="81">
        <f t="shared" si="2"/>
        <v>0</v>
      </c>
    </row>
    <row r="102" spans="1:8" ht="18.75" customHeight="1" x14ac:dyDescent="0.3">
      <c r="B102" s="42"/>
      <c r="C102" s="51" t="s">
        <v>86</v>
      </c>
      <c r="D102" s="3"/>
      <c r="E102" s="62" t="s">
        <v>94</v>
      </c>
      <c r="F102" s="20">
        <v>38.700000000000003</v>
      </c>
      <c r="G102" s="81">
        <f t="shared" si="2"/>
        <v>0</v>
      </c>
    </row>
    <row r="103" spans="1:8" ht="18.75" customHeight="1" x14ac:dyDescent="0.3">
      <c r="B103" s="42"/>
      <c r="C103" s="51" t="s">
        <v>87</v>
      </c>
      <c r="D103" s="4"/>
      <c r="E103" s="62" t="s">
        <v>95</v>
      </c>
      <c r="F103" s="20">
        <v>44.7</v>
      </c>
      <c r="G103" s="81">
        <f t="shared" si="2"/>
        <v>0</v>
      </c>
    </row>
    <row r="104" spans="1:8" ht="18.75" customHeight="1" thickBot="1" x14ac:dyDescent="0.35">
      <c r="B104" s="45"/>
      <c r="C104" s="46" t="s">
        <v>88</v>
      </c>
      <c r="D104" s="6"/>
      <c r="E104" s="58" t="s">
        <v>96</v>
      </c>
      <c r="F104" s="21">
        <v>59.55</v>
      </c>
      <c r="G104" s="80">
        <f>D104*F104</f>
        <v>0</v>
      </c>
    </row>
    <row r="105" spans="1:8" ht="15" thickTop="1" x14ac:dyDescent="0.3">
      <c r="D105" s="59"/>
      <c r="F105" s="24"/>
      <c r="G105" s="60"/>
    </row>
    <row r="106" spans="1:8" ht="17.25" customHeight="1" thickBot="1" x14ac:dyDescent="0.35">
      <c r="B106" s="162" t="s">
        <v>196</v>
      </c>
      <c r="D106" s="59"/>
      <c r="F106" s="24"/>
      <c r="G106" s="60"/>
    </row>
    <row r="107" spans="1:8" ht="20.25" customHeight="1" thickTop="1" x14ac:dyDescent="0.3">
      <c r="A107" s="102" t="s">
        <v>97</v>
      </c>
      <c r="B107" s="52" t="s">
        <v>98</v>
      </c>
      <c r="C107" s="25"/>
      <c r="D107" s="5"/>
      <c r="E107" s="63" t="s">
        <v>134</v>
      </c>
      <c r="F107" s="33">
        <v>422.75</v>
      </c>
      <c r="G107" s="64">
        <f>D107*F107</f>
        <v>0</v>
      </c>
    </row>
    <row r="108" spans="1:8" ht="17.25" customHeight="1" x14ac:dyDescent="0.3">
      <c r="A108" s="103"/>
      <c r="B108" s="26" t="s">
        <v>99</v>
      </c>
      <c r="C108" s="26"/>
      <c r="D108" s="11"/>
      <c r="E108" s="65"/>
      <c r="F108" s="34"/>
      <c r="G108" s="66"/>
      <c r="H108" s="26"/>
    </row>
    <row r="109" spans="1:8" ht="20.25" customHeight="1" x14ac:dyDescent="0.3">
      <c r="A109" s="104" t="s">
        <v>97</v>
      </c>
      <c r="B109" s="44" t="s">
        <v>100</v>
      </c>
      <c r="D109" s="3"/>
      <c r="E109" s="59" t="s">
        <v>135</v>
      </c>
      <c r="F109" s="35">
        <v>483.95</v>
      </c>
      <c r="G109" s="67">
        <f>D109*F109</f>
        <v>0</v>
      </c>
    </row>
    <row r="110" spans="1:8" ht="16.5" customHeight="1" x14ac:dyDescent="0.3">
      <c r="A110" s="103"/>
      <c r="B110" s="26" t="s">
        <v>99</v>
      </c>
      <c r="C110" s="26"/>
      <c r="D110" s="11"/>
      <c r="E110" s="65"/>
      <c r="F110" s="34"/>
      <c r="G110" s="66"/>
    </row>
    <row r="111" spans="1:8" ht="20.25" customHeight="1" x14ac:dyDescent="0.3">
      <c r="A111" s="104" t="s">
        <v>97</v>
      </c>
      <c r="B111" s="44" t="s">
        <v>101</v>
      </c>
      <c r="D111" s="3"/>
      <c r="E111" s="59" t="s">
        <v>136</v>
      </c>
      <c r="F111" s="35">
        <v>759.4</v>
      </c>
      <c r="G111" s="67">
        <f>D111*F111</f>
        <v>0</v>
      </c>
    </row>
    <row r="112" spans="1:8" ht="15.75" customHeight="1" x14ac:dyDescent="0.3">
      <c r="A112" s="103"/>
      <c r="B112" s="26" t="s">
        <v>99</v>
      </c>
      <c r="C112" s="26"/>
      <c r="D112" s="11"/>
      <c r="E112" s="65"/>
      <c r="F112" s="34"/>
      <c r="G112" s="66"/>
    </row>
    <row r="113" spans="1:7" ht="20.25" customHeight="1" x14ac:dyDescent="0.3">
      <c r="A113" s="104" t="s">
        <v>97</v>
      </c>
      <c r="B113" s="44" t="s">
        <v>102</v>
      </c>
      <c r="D113" s="3"/>
      <c r="E113" s="59" t="s">
        <v>137</v>
      </c>
      <c r="F113" s="35">
        <v>871.1</v>
      </c>
      <c r="G113" s="67">
        <f>D113*F113</f>
        <v>0</v>
      </c>
    </row>
    <row r="114" spans="1:7" ht="15.75" customHeight="1" x14ac:dyDescent="0.3">
      <c r="A114" s="103"/>
      <c r="B114" s="26" t="s">
        <v>99</v>
      </c>
      <c r="C114" s="26"/>
      <c r="D114" s="11"/>
      <c r="E114" s="65"/>
      <c r="F114" s="34"/>
      <c r="G114" s="66"/>
    </row>
    <row r="115" spans="1:7" ht="20.25" customHeight="1" x14ac:dyDescent="0.3">
      <c r="A115" s="104" t="s">
        <v>97</v>
      </c>
      <c r="B115" s="44" t="s">
        <v>103</v>
      </c>
      <c r="D115" s="3"/>
      <c r="E115" s="59" t="s">
        <v>138</v>
      </c>
      <c r="F115" s="35">
        <v>796.65</v>
      </c>
      <c r="G115" s="67">
        <f>D115*F115</f>
        <v>0</v>
      </c>
    </row>
    <row r="116" spans="1:7" ht="15.75" customHeight="1" x14ac:dyDescent="0.3">
      <c r="A116" s="103"/>
      <c r="B116" s="26" t="s">
        <v>99</v>
      </c>
      <c r="C116" s="26"/>
      <c r="D116" s="11"/>
      <c r="E116" s="65"/>
      <c r="F116" s="34"/>
      <c r="G116" s="66"/>
    </row>
    <row r="117" spans="1:7" ht="20.25" customHeight="1" x14ac:dyDescent="0.3">
      <c r="A117" s="104" t="s">
        <v>97</v>
      </c>
      <c r="B117" s="44" t="s">
        <v>104</v>
      </c>
      <c r="D117" s="3"/>
      <c r="E117" s="59" t="s">
        <v>139</v>
      </c>
      <c r="F117" s="35">
        <v>915.75</v>
      </c>
      <c r="G117" s="67">
        <f>D117*F117</f>
        <v>0</v>
      </c>
    </row>
    <row r="118" spans="1:7" ht="16.5" customHeight="1" x14ac:dyDescent="0.3">
      <c r="A118" s="103"/>
      <c r="B118" s="26" t="s">
        <v>99</v>
      </c>
      <c r="C118" s="26"/>
      <c r="D118" s="12"/>
      <c r="E118" s="65"/>
      <c r="F118" s="34"/>
      <c r="G118" s="66"/>
    </row>
    <row r="119" spans="1:7" ht="20.25" customHeight="1" x14ac:dyDescent="0.3">
      <c r="A119" s="132"/>
      <c r="B119" s="26"/>
      <c r="C119" s="26"/>
      <c r="D119" s="152"/>
      <c r="E119" s="65"/>
      <c r="F119" s="133"/>
      <c r="G119" s="134"/>
    </row>
    <row r="120" spans="1:7" ht="20.25" customHeight="1" x14ac:dyDescent="0.3">
      <c r="A120" s="129" t="s">
        <v>105</v>
      </c>
      <c r="B120" s="130" t="s">
        <v>98</v>
      </c>
      <c r="C120" s="127"/>
      <c r="D120" s="138"/>
      <c r="E120" s="128" t="s">
        <v>140</v>
      </c>
      <c r="F120" s="131">
        <v>305.3</v>
      </c>
      <c r="G120" s="68">
        <f>D120*F120</f>
        <v>0</v>
      </c>
    </row>
    <row r="121" spans="1:7" x14ac:dyDescent="0.3">
      <c r="A121" s="103"/>
      <c r="B121" s="26" t="s">
        <v>106</v>
      </c>
      <c r="C121" s="26"/>
      <c r="D121" s="11"/>
      <c r="E121" s="65"/>
      <c r="F121" s="34"/>
      <c r="G121" s="66"/>
    </row>
    <row r="122" spans="1:7" ht="20.25" customHeight="1" x14ac:dyDescent="0.3">
      <c r="A122" s="104" t="s">
        <v>105</v>
      </c>
      <c r="B122" s="44" t="s">
        <v>100</v>
      </c>
      <c r="D122" s="3"/>
      <c r="E122" s="59" t="s">
        <v>141</v>
      </c>
      <c r="F122" s="35">
        <v>366.55</v>
      </c>
      <c r="G122" s="67">
        <f>D122*F122</f>
        <v>0</v>
      </c>
    </row>
    <row r="123" spans="1:7" x14ac:dyDescent="0.3">
      <c r="A123" s="103"/>
      <c r="B123" s="26" t="s">
        <v>106</v>
      </c>
      <c r="C123" s="26"/>
      <c r="D123" s="11"/>
      <c r="E123" s="65"/>
      <c r="F123" s="34"/>
      <c r="G123" s="66"/>
    </row>
    <row r="124" spans="1:7" ht="20.25" customHeight="1" x14ac:dyDescent="0.3">
      <c r="A124" s="104" t="s">
        <v>105</v>
      </c>
      <c r="B124" s="44" t="s">
        <v>101</v>
      </c>
      <c r="D124" s="3"/>
      <c r="E124" s="59" t="s">
        <v>142</v>
      </c>
      <c r="F124" s="35">
        <v>647.75</v>
      </c>
      <c r="G124" s="67">
        <f>D124*F124</f>
        <v>0</v>
      </c>
    </row>
    <row r="125" spans="1:7" x14ac:dyDescent="0.3">
      <c r="A125" s="103"/>
      <c r="B125" s="26" t="s">
        <v>106</v>
      </c>
      <c r="C125" s="26"/>
      <c r="D125" s="11"/>
      <c r="E125" s="65"/>
      <c r="F125" s="34"/>
      <c r="G125" s="66"/>
    </row>
    <row r="126" spans="1:7" ht="20.25" customHeight="1" x14ac:dyDescent="0.3">
      <c r="A126" s="104" t="s">
        <v>105</v>
      </c>
      <c r="B126" s="44" t="s">
        <v>102</v>
      </c>
      <c r="D126" s="3"/>
      <c r="E126" s="59" t="s">
        <v>143</v>
      </c>
      <c r="F126" s="35">
        <v>766.85</v>
      </c>
      <c r="G126" s="67">
        <f>D126*F126</f>
        <v>0</v>
      </c>
    </row>
    <row r="127" spans="1:7" x14ac:dyDescent="0.3">
      <c r="A127" s="103"/>
      <c r="B127" s="26" t="s">
        <v>106</v>
      </c>
      <c r="C127" s="26"/>
      <c r="D127" s="11"/>
      <c r="E127" s="65"/>
      <c r="F127" s="34"/>
      <c r="G127" s="66"/>
    </row>
    <row r="128" spans="1:7" ht="20.25" customHeight="1" x14ac:dyDescent="0.3">
      <c r="A128" s="116"/>
      <c r="B128" s="117"/>
      <c r="C128" s="117"/>
      <c r="D128" s="137"/>
      <c r="E128" s="118"/>
      <c r="F128" s="119"/>
      <c r="G128" s="120"/>
    </row>
    <row r="129" spans="1:7" ht="20.25" customHeight="1" x14ac:dyDescent="0.3">
      <c r="A129" s="104" t="s">
        <v>107</v>
      </c>
      <c r="B129" s="44" t="s">
        <v>98</v>
      </c>
      <c r="D129" s="3"/>
      <c r="E129" s="59" t="s">
        <v>144</v>
      </c>
      <c r="F129" s="35">
        <v>260.60000000000002</v>
      </c>
      <c r="G129" s="67">
        <f>D129*F129</f>
        <v>0</v>
      </c>
    </row>
    <row r="130" spans="1:7" x14ac:dyDescent="0.3">
      <c r="A130" s="103"/>
      <c r="B130" s="26" t="s">
        <v>108</v>
      </c>
      <c r="C130" s="26"/>
      <c r="D130" s="11"/>
      <c r="E130" s="65"/>
      <c r="F130" s="34"/>
      <c r="G130" s="66"/>
    </row>
    <row r="131" spans="1:7" ht="20.25" customHeight="1" x14ac:dyDescent="0.3">
      <c r="A131" s="104" t="s">
        <v>107</v>
      </c>
      <c r="B131" s="44" t="s">
        <v>100</v>
      </c>
      <c r="D131" s="3"/>
      <c r="E131" s="59" t="s">
        <v>145</v>
      </c>
      <c r="F131" s="35">
        <v>321.85000000000002</v>
      </c>
      <c r="G131" s="67">
        <f>D131*F131</f>
        <v>0</v>
      </c>
    </row>
    <row r="132" spans="1:7" x14ac:dyDescent="0.3">
      <c r="A132" s="103"/>
      <c r="B132" s="26" t="s">
        <v>108</v>
      </c>
      <c r="C132" s="26"/>
      <c r="D132" s="11"/>
      <c r="E132" s="65"/>
      <c r="F132" s="34"/>
      <c r="G132" s="66"/>
    </row>
    <row r="133" spans="1:7" ht="20.25" customHeight="1" x14ac:dyDescent="0.3">
      <c r="A133" s="104" t="s">
        <v>107</v>
      </c>
      <c r="B133" s="44" t="s">
        <v>101</v>
      </c>
      <c r="D133" s="3"/>
      <c r="E133" s="59" t="s">
        <v>146</v>
      </c>
      <c r="F133" s="35">
        <v>603.1</v>
      </c>
      <c r="G133" s="67">
        <f>D133*F133</f>
        <v>0</v>
      </c>
    </row>
    <row r="134" spans="1:7" x14ac:dyDescent="0.3">
      <c r="A134" s="103"/>
      <c r="B134" s="26" t="s">
        <v>108</v>
      </c>
      <c r="C134" s="26"/>
      <c r="D134" s="11"/>
      <c r="E134" s="65"/>
      <c r="F134" s="34"/>
      <c r="G134" s="66"/>
    </row>
    <row r="135" spans="1:7" ht="20.25" customHeight="1" x14ac:dyDescent="0.3">
      <c r="A135" s="104" t="s">
        <v>107</v>
      </c>
      <c r="B135" s="44" t="s">
        <v>102</v>
      </c>
      <c r="D135" s="3"/>
      <c r="E135" s="59" t="s">
        <v>147</v>
      </c>
      <c r="F135" s="35">
        <v>714.75</v>
      </c>
      <c r="G135" s="67">
        <f>D135*F135</f>
        <v>0</v>
      </c>
    </row>
    <row r="136" spans="1:7" x14ac:dyDescent="0.3">
      <c r="A136" s="105"/>
      <c r="B136" s="8" t="s">
        <v>108</v>
      </c>
      <c r="D136" s="11"/>
      <c r="F136" s="35"/>
      <c r="G136" s="67"/>
    </row>
    <row r="137" spans="1:7" ht="20.25" customHeight="1" x14ac:dyDescent="0.3">
      <c r="A137" s="116"/>
      <c r="B137" s="117"/>
      <c r="C137" s="117"/>
      <c r="D137" s="137"/>
      <c r="E137" s="118"/>
      <c r="F137" s="119"/>
      <c r="G137" s="120"/>
    </row>
    <row r="138" spans="1:7" ht="20.25" customHeight="1" x14ac:dyDescent="0.3">
      <c r="A138" s="104" t="s">
        <v>109</v>
      </c>
      <c r="B138" s="44" t="s">
        <v>98</v>
      </c>
      <c r="D138" s="3"/>
      <c r="E138" s="59" t="s">
        <v>148</v>
      </c>
      <c r="F138" s="35">
        <v>300.8</v>
      </c>
      <c r="G138" s="67">
        <f>D138*F138</f>
        <v>0</v>
      </c>
    </row>
    <row r="139" spans="1:7" x14ac:dyDescent="0.3">
      <c r="A139" s="103"/>
      <c r="B139" s="26" t="s">
        <v>110</v>
      </c>
      <c r="C139" s="26"/>
      <c r="D139" s="11"/>
      <c r="E139" s="65"/>
      <c r="F139" s="34"/>
      <c r="G139" s="66"/>
    </row>
    <row r="140" spans="1:7" ht="20.25" customHeight="1" x14ac:dyDescent="0.3">
      <c r="A140" s="104" t="s">
        <v>109</v>
      </c>
      <c r="B140" s="44" t="s">
        <v>100</v>
      </c>
      <c r="D140" s="3"/>
      <c r="E140" s="59" t="s">
        <v>149</v>
      </c>
      <c r="F140" s="35">
        <v>362.05</v>
      </c>
      <c r="G140" s="67">
        <f>D140*F140</f>
        <v>0</v>
      </c>
    </row>
    <row r="141" spans="1:7" x14ac:dyDescent="0.3">
      <c r="A141" s="103"/>
      <c r="B141" s="26" t="s">
        <v>110</v>
      </c>
      <c r="C141" s="26"/>
      <c r="D141" s="11"/>
      <c r="E141" s="65"/>
      <c r="F141" s="34"/>
      <c r="G141" s="66"/>
    </row>
    <row r="142" spans="1:7" ht="20.25" customHeight="1" x14ac:dyDescent="0.3">
      <c r="A142" s="104" t="s">
        <v>109</v>
      </c>
      <c r="B142" s="44" t="s">
        <v>101</v>
      </c>
      <c r="D142" s="3"/>
      <c r="E142" s="59" t="s">
        <v>150</v>
      </c>
      <c r="F142" s="35">
        <v>640.29999999999995</v>
      </c>
      <c r="G142" s="67">
        <f>D142*F142</f>
        <v>0</v>
      </c>
    </row>
    <row r="143" spans="1:7" x14ac:dyDescent="0.3">
      <c r="A143" s="103"/>
      <c r="B143" s="26" t="s">
        <v>110</v>
      </c>
      <c r="C143" s="26"/>
      <c r="D143" s="11"/>
      <c r="E143" s="65"/>
      <c r="F143" s="34"/>
      <c r="G143" s="66"/>
    </row>
    <row r="144" spans="1:7" ht="20.25" customHeight="1" x14ac:dyDescent="0.3">
      <c r="A144" s="104" t="s">
        <v>109</v>
      </c>
      <c r="B144" s="44" t="s">
        <v>102</v>
      </c>
      <c r="D144" s="3"/>
      <c r="E144" s="59" t="s">
        <v>151</v>
      </c>
      <c r="F144" s="35">
        <v>759.4</v>
      </c>
      <c r="G144" s="68">
        <f>D144*F144</f>
        <v>0</v>
      </c>
    </row>
    <row r="145" spans="1:7" x14ac:dyDescent="0.3">
      <c r="A145" s="105"/>
      <c r="B145" s="8" t="s">
        <v>110</v>
      </c>
      <c r="D145" s="11"/>
      <c r="F145" s="35"/>
      <c r="G145" s="67"/>
    </row>
    <row r="146" spans="1:7" ht="20.25" customHeight="1" x14ac:dyDescent="0.3">
      <c r="A146" s="116"/>
      <c r="B146" s="117"/>
      <c r="C146" s="117"/>
      <c r="D146" s="137"/>
      <c r="E146" s="118"/>
      <c r="F146" s="119"/>
      <c r="G146" s="120"/>
    </row>
    <row r="147" spans="1:7" ht="20.25" customHeight="1" x14ac:dyDescent="0.3">
      <c r="A147" s="104" t="s">
        <v>113</v>
      </c>
      <c r="B147" s="44" t="s">
        <v>179</v>
      </c>
      <c r="D147" s="3"/>
      <c r="E147" s="59" t="s">
        <v>158</v>
      </c>
      <c r="F147" s="35">
        <v>132.5</v>
      </c>
      <c r="G147" s="67">
        <f>D147*F147</f>
        <v>0</v>
      </c>
    </row>
    <row r="148" spans="1:7" x14ac:dyDescent="0.3">
      <c r="A148" s="103"/>
      <c r="B148" s="26" t="s">
        <v>114</v>
      </c>
      <c r="C148" s="26"/>
      <c r="D148" s="12"/>
      <c r="E148" s="65"/>
      <c r="F148" s="34"/>
      <c r="G148" s="66"/>
    </row>
    <row r="149" spans="1:7" ht="20.25" customHeight="1" x14ac:dyDescent="0.3">
      <c r="A149" s="104" t="s">
        <v>113</v>
      </c>
      <c r="B149" s="44" t="s">
        <v>180</v>
      </c>
      <c r="D149" s="3"/>
      <c r="E149" s="59" t="s">
        <v>159</v>
      </c>
      <c r="F149" s="35">
        <v>126.55</v>
      </c>
      <c r="G149" s="67">
        <f>D149*F149</f>
        <v>0</v>
      </c>
    </row>
    <row r="150" spans="1:7" x14ac:dyDescent="0.3">
      <c r="A150" s="103"/>
      <c r="B150" s="26" t="s">
        <v>115</v>
      </c>
      <c r="C150" s="26"/>
      <c r="D150" s="11"/>
      <c r="E150" s="65"/>
      <c r="F150" s="34"/>
      <c r="G150" s="66"/>
    </row>
    <row r="151" spans="1:7" ht="20.25" customHeight="1" x14ac:dyDescent="0.3">
      <c r="A151" s="104" t="s">
        <v>113</v>
      </c>
      <c r="B151" s="44" t="s">
        <v>181</v>
      </c>
      <c r="D151" s="3"/>
      <c r="E151" s="59" t="s">
        <v>215</v>
      </c>
      <c r="F151" s="35">
        <v>439.3</v>
      </c>
      <c r="G151" s="67">
        <f>D151*F151</f>
        <v>0</v>
      </c>
    </row>
    <row r="152" spans="1:7" x14ac:dyDescent="0.3">
      <c r="A152" s="103"/>
      <c r="B152" s="26" t="s">
        <v>114</v>
      </c>
      <c r="C152" s="26"/>
      <c r="D152" s="11"/>
      <c r="E152" s="65"/>
      <c r="F152" s="34"/>
      <c r="G152" s="66"/>
    </row>
    <row r="153" spans="1:7" ht="20.25" customHeight="1" x14ac:dyDescent="0.3">
      <c r="A153" s="104" t="s">
        <v>113</v>
      </c>
      <c r="B153" s="44" t="s">
        <v>182</v>
      </c>
      <c r="D153" s="3"/>
      <c r="E153" s="59" t="s">
        <v>216</v>
      </c>
      <c r="F153" s="35">
        <v>439.3</v>
      </c>
      <c r="G153" s="67">
        <f>D153*F153</f>
        <v>0</v>
      </c>
    </row>
    <row r="154" spans="1:7" x14ac:dyDescent="0.3">
      <c r="A154" s="103"/>
      <c r="B154" s="26" t="s">
        <v>115</v>
      </c>
      <c r="C154" s="26"/>
      <c r="D154" s="12"/>
      <c r="E154" s="65"/>
      <c r="F154" s="34"/>
      <c r="G154" s="66"/>
    </row>
    <row r="155" spans="1:7" ht="20.25" customHeight="1" x14ac:dyDescent="0.3">
      <c r="A155" s="132"/>
      <c r="B155" s="26"/>
      <c r="C155" s="26"/>
      <c r="D155" s="2"/>
      <c r="E155" s="65"/>
      <c r="F155" s="133"/>
      <c r="G155" s="134"/>
    </row>
    <row r="156" spans="1:7" ht="20.25" customHeight="1" x14ac:dyDescent="0.3">
      <c r="A156" s="129" t="s">
        <v>116</v>
      </c>
      <c r="B156" s="130" t="s">
        <v>98</v>
      </c>
      <c r="C156" s="127"/>
      <c r="D156" s="3"/>
      <c r="E156" s="128" t="s">
        <v>160</v>
      </c>
      <c r="F156" s="131">
        <v>266.3</v>
      </c>
      <c r="G156" s="68">
        <f>D156*F156</f>
        <v>0</v>
      </c>
    </row>
    <row r="157" spans="1:7" x14ac:dyDescent="0.3">
      <c r="A157" s="103"/>
      <c r="B157" s="26" t="s">
        <v>117</v>
      </c>
      <c r="C157" s="26"/>
      <c r="D157" s="12"/>
      <c r="E157" s="65"/>
      <c r="F157" s="34"/>
      <c r="G157" s="66"/>
    </row>
    <row r="158" spans="1:7" ht="20.25" customHeight="1" x14ac:dyDescent="0.3">
      <c r="A158" s="104" t="s">
        <v>116</v>
      </c>
      <c r="B158" s="44" t="s">
        <v>100</v>
      </c>
      <c r="D158" s="3"/>
      <c r="E158" s="59" t="s">
        <v>161</v>
      </c>
      <c r="F158" s="35">
        <v>327.60000000000002</v>
      </c>
      <c r="G158" s="67">
        <f>D158*F158</f>
        <v>0</v>
      </c>
    </row>
    <row r="159" spans="1:7" x14ac:dyDescent="0.3">
      <c r="A159" s="105"/>
      <c r="B159" s="8" t="s">
        <v>117</v>
      </c>
      <c r="D159" s="11"/>
      <c r="F159" s="35"/>
      <c r="G159" s="67"/>
    </row>
    <row r="160" spans="1:7" ht="20.25" customHeight="1" x14ac:dyDescent="0.3">
      <c r="A160" s="116"/>
      <c r="B160" s="117"/>
      <c r="C160" s="117"/>
      <c r="D160" s="137"/>
      <c r="E160" s="118"/>
      <c r="F160" s="119"/>
      <c r="G160" s="120"/>
    </row>
    <row r="161" spans="1:7" ht="20.25" customHeight="1" x14ac:dyDescent="0.3">
      <c r="A161" s="104" t="s">
        <v>118</v>
      </c>
      <c r="B161" s="44" t="s">
        <v>119</v>
      </c>
      <c r="D161" s="3"/>
      <c r="E161" s="59" t="s">
        <v>162</v>
      </c>
      <c r="F161" s="35">
        <v>126.55</v>
      </c>
      <c r="G161" s="67">
        <f>D161*F161</f>
        <v>0</v>
      </c>
    </row>
    <row r="162" spans="1:7" x14ac:dyDescent="0.3">
      <c r="A162" s="105"/>
      <c r="B162" s="8" t="s">
        <v>120</v>
      </c>
      <c r="D162" s="11"/>
      <c r="F162" s="35"/>
      <c r="G162" s="67"/>
    </row>
    <row r="163" spans="1:7" ht="20.25" customHeight="1" x14ac:dyDescent="0.3">
      <c r="A163" s="116"/>
      <c r="B163" s="117"/>
      <c r="C163" s="117"/>
      <c r="D163" s="137"/>
      <c r="E163" s="118"/>
      <c r="F163" s="119"/>
      <c r="G163" s="120"/>
    </row>
    <row r="164" spans="1:7" ht="20.25" customHeight="1" x14ac:dyDescent="0.3">
      <c r="A164" s="104" t="s">
        <v>121</v>
      </c>
      <c r="B164" s="44" t="s">
        <v>122</v>
      </c>
      <c r="D164" s="3"/>
      <c r="E164" s="59" t="s">
        <v>163</v>
      </c>
      <c r="F164" s="35">
        <v>215.95</v>
      </c>
      <c r="G164" s="67">
        <f>D164*F164</f>
        <v>0</v>
      </c>
    </row>
    <row r="165" spans="1:7" x14ac:dyDescent="0.3">
      <c r="A165" s="103"/>
      <c r="B165" s="26" t="s">
        <v>123</v>
      </c>
      <c r="C165" s="26"/>
      <c r="D165" s="12"/>
      <c r="E165" s="65"/>
      <c r="F165" s="34"/>
      <c r="G165" s="66"/>
    </row>
    <row r="166" spans="1:7" ht="20.25" customHeight="1" x14ac:dyDescent="0.3">
      <c r="A166" s="104" t="s">
        <v>121</v>
      </c>
      <c r="B166" s="44" t="s">
        <v>124</v>
      </c>
      <c r="D166" s="3"/>
      <c r="E166" s="59" t="s">
        <v>164</v>
      </c>
      <c r="F166" s="35">
        <v>215.95</v>
      </c>
      <c r="G166" s="67">
        <f>D166*F166</f>
        <v>0</v>
      </c>
    </row>
    <row r="167" spans="1:7" x14ac:dyDescent="0.3">
      <c r="A167" s="103"/>
      <c r="B167" s="26" t="s">
        <v>123</v>
      </c>
      <c r="C167" s="26"/>
      <c r="D167" s="11"/>
      <c r="E167" s="65"/>
      <c r="F167" s="34"/>
      <c r="G167" s="66"/>
    </row>
    <row r="168" spans="1:7" ht="20.25" customHeight="1" x14ac:dyDescent="0.3">
      <c r="A168" s="104" t="s">
        <v>121</v>
      </c>
      <c r="B168" s="44" t="s">
        <v>125</v>
      </c>
      <c r="D168" s="3"/>
      <c r="E168" s="59" t="s">
        <v>165</v>
      </c>
      <c r="F168" s="35">
        <v>230.8</v>
      </c>
      <c r="G168" s="67">
        <f>D168*F168</f>
        <v>0</v>
      </c>
    </row>
    <row r="169" spans="1:7" x14ac:dyDescent="0.3">
      <c r="A169" s="103"/>
      <c r="B169" s="26" t="s">
        <v>126</v>
      </c>
      <c r="C169" s="26"/>
      <c r="D169" s="11"/>
      <c r="E169" s="65"/>
      <c r="F169" s="34"/>
      <c r="G169" s="66"/>
    </row>
    <row r="170" spans="1:7" ht="20.25" customHeight="1" x14ac:dyDescent="0.3">
      <c r="A170" s="104" t="s">
        <v>121</v>
      </c>
      <c r="B170" s="44" t="s">
        <v>127</v>
      </c>
      <c r="D170" s="3"/>
      <c r="E170" s="59" t="s">
        <v>166</v>
      </c>
      <c r="F170" s="35">
        <v>290.35000000000002</v>
      </c>
      <c r="G170" s="67">
        <f>D170*F170</f>
        <v>0</v>
      </c>
    </row>
    <row r="171" spans="1:7" x14ac:dyDescent="0.3">
      <c r="A171" s="105"/>
      <c r="B171" s="8" t="s">
        <v>128</v>
      </c>
      <c r="D171" s="11"/>
      <c r="F171" s="35"/>
      <c r="G171" s="67"/>
    </row>
    <row r="172" spans="1:7" ht="20.25" customHeight="1" x14ac:dyDescent="0.3">
      <c r="A172" s="116"/>
      <c r="B172" s="117"/>
      <c r="C172" s="117"/>
      <c r="D172" s="137"/>
      <c r="E172" s="118"/>
      <c r="F172" s="119"/>
      <c r="G172" s="120"/>
    </row>
    <row r="173" spans="1:7" ht="20.25" customHeight="1" x14ac:dyDescent="0.3">
      <c r="A173" s="104" t="s">
        <v>129</v>
      </c>
      <c r="B173" s="44" t="s">
        <v>183</v>
      </c>
      <c r="D173" s="3"/>
      <c r="E173" s="59" t="s">
        <v>204</v>
      </c>
      <c r="F173" s="35">
        <v>588.15</v>
      </c>
      <c r="G173" s="67">
        <f>D173*F173</f>
        <v>0</v>
      </c>
    </row>
    <row r="174" spans="1:7" x14ac:dyDescent="0.3">
      <c r="A174" s="103"/>
      <c r="B174" s="26" t="s">
        <v>130</v>
      </c>
      <c r="C174" s="26"/>
      <c r="D174" s="11"/>
      <c r="E174" s="65"/>
      <c r="F174" s="34"/>
      <c r="G174" s="66"/>
    </row>
    <row r="175" spans="1:7" ht="19.899999999999999" customHeight="1" x14ac:dyDescent="0.3">
      <c r="A175" s="104" t="s">
        <v>129</v>
      </c>
      <c r="B175" s="44" t="s">
        <v>184</v>
      </c>
      <c r="D175" s="3"/>
      <c r="E175" s="59" t="s">
        <v>205</v>
      </c>
      <c r="F175" s="35">
        <v>588.15</v>
      </c>
      <c r="G175" s="67">
        <f>D175*F175</f>
        <v>0</v>
      </c>
    </row>
    <row r="176" spans="1:7" x14ac:dyDescent="0.3">
      <c r="A176" s="103"/>
      <c r="B176" s="26" t="s">
        <v>202</v>
      </c>
      <c r="C176" s="26"/>
      <c r="D176" s="11"/>
      <c r="E176" s="65"/>
      <c r="F176" s="34"/>
      <c r="G176" s="66"/>
    </row>
    <row r="177" spans="1:47" ht="20.25" customHeight="1" x14ac:dyDescent="0.3">
      <c r="A177" s="104" t="s">
        <v>129</v>
      </c>
      <c r="B177" s="44" t="s">
        <v>98</v>
      </c>
      <c r="D177" s="3"/>
      <c r="E177" s="59" t="s">
        <v>167</v>
      </c>
      <c r="F177" s="35">
        <v>193.6</v>
      </c>
      <c r="G177" s="67">
        <f>D177*F177</f>
        <v>0</v>
      </c>
    </row>
    <row r="178" spans="1:47" x14ac:dyDescent="0.3">
      <c r="A178" s="105"/>
      <c r="B178" s="8" t="s">
        <v>130</v>
      </c>
      <c r="D178" s="11"/>
      <c r="F178" s="35"/>
      <c r="G178" s="67"/>
    </row>
    <row r="179" spans="1:47" s="115" customFormat="1" ht="20.25" customHeight="1" x14ac:dyDescent="0.3">
      <c r="A179" s="116"/>
      <c r="B179" s="117"/>
      <c r="C179" s="117"/>
      <c r="D179" s="137"/>
      <c r="E179" s="118"/>
      <c r="F179" s="119"/>
      <c r="G179" s="120"/>
      <c r="H179" s="114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ht="20.25" customHeight="1" x14ac:dyDescent="0.3">
      <c r="A180" s="104" t="s">
        <v>131</v>
      </c>
      <c r="B180" s="44" t="s">
        <v>132</v>
      </c>
      <c r="D180" s="3"/>
      <c r="E180" s="59" t="s">
        <v>168</v>
      </c>
      <c r="F180" s="35">
        <v>87.85</v>
      </c>
      <c r="G180" s="67">
        <f>D180*F180</f>
        <v>0</v>
      </c>
    </row>
    <row r="181" spans="1:47" x14ac:dyDescent="0.3">
      <c r="A181" s="103"/>
      <c r="B181" s="26" t="s">
        <v>133</v>
      </c>
      <c r="C181" s="26"/>
      <c r="D181" s="12"/>
      <c r="E181" s="65"/>
      <c r="F181" s="34"/>
      <c r="G181" s="66"/>
    </row>
    <row r="182" spans="1:47" ht="20.25" customHeight="1" x14ac:dyDescent="0.3">
      <c r="A182" s="116"/>
      <c r="B182" s="117"/>
      <c r="C182" s="117"/>
      <c r="D182" s="137"/>
      <c r="E182" s="118"/>
      <c r="F182" s="119"/>
      <c r="G182" s="120"/>
    </row>
    <row r="183" spans="1:47" ht="20.25" customHeight="1" x14ac:dyDescent="0.3">
      <c r="A183" s="129" t="s">
        <v>111</v>
      </c>
      <c r="B183" s="130" t="s">
        <v>98</v>
      </c>
      <c r="C183" s="127"/>
      <c r="D183" s="3"/>
      <c r="E183" s="128" t="s">
        <v>152</v>
      </c>
      <c r="F183" s="131">
        <v>407.8</v>
      </c>
      <c r="G183" s="68">
        <f>D183*F183</f>
        <v>0</v>
      </c>
    </row>
    <row r="184" spans="1:47" x14ac:dyDescent="0.3">
      <c r="A184" s="103"/>
      <c r="B184" s="26" t="s">
        <v>112</v>
      </c>
      <c r="C184" s="26"/>
      <c r="D184" s="11"/>
      <c r="E184" s="65"/>
      <c r="F184" s="34"/>
      <c r="G184" s="66"/>
    </row>
    <row r="185" spans="1:47" ht="20.25" customHeight="1" x14ac:dyDescent="0.3">
      <c r="A185" s="104" t="s">
        <v>111</v>
      </c>
      <c r="B185" s="44" t="s">
        <v>100</v>
      </c>
      <c r="D185" s="3"/>
      <c r="E185" s="59" t="s">
        <v>153</v>
      </c>
      <c r="F185" s="35">
        <v>469.05</v>
      </c>
      <c r="G185" s="67">
        <f>D185*F185</f>
        <v>0</v>
      </c>
    </row>
    <row r="186" spans="1:47" x14ac:dyDescent="0.3">
      <c r="A186" s="103"/>
      <c r="B186" s="26" t="s">
        <v>112</v>
      </c>
      <c r="C186" s="26"/>
      <c r="D186" s="12"/>
      <c r="E186" s="65"/>
      <c r="F186" s="34"/>
      <c r="G186" s="66"/>
    </row>
    <row r="187" spans="1:47" ht="20.25" customHeight="1" x14ac:dyDescent="0.3">
      <c r="A187" s="104" t="s">
        <v>111</v>
      </c>
      <c r="B187" s="44" t="s">
        <v>101</v>
      </c>
      <c r="D187" s="3"/>
      <c r="E187" s="59" t="s">
        <v>155</v>
      </c>
      <c r="F187" s="35">
        <v>743.25</v>
      </c>
      <c r="G187" s="67">
        <f>D187*F187</f>
        <v>0</v>
      </c>
    </row>
    <row r="188" spans="1:47" x14ac:dyDescent="0.3">
      <c r="A188" s="103"/>
      <c r="B188" s="26" t="s">
        <v>112</v>
      </c>
      <c r="C188" s="26"/>
      <c r="D188" s="11"/>
      <c r="E188" s="65"/>
      <c r="F188" s="34"/>
      <c r="G188" s="66"/>
    </row>
    <row r="189" spans="1:47" ht="20.25" customHeight="1" x14ac:dyDescent="0.3">
      <c r="A189" s="104" t="s">
        <v>111</v>
      </c>
      <c r="B189" s="44" t="s">
        <v>102</v>
      </c>
      <c r="D189" s="3"/>
      <c r="E189" s="59" t="s">
        <v>154</v>
      </c>
      <c r="F189" s="35">
        <v>856.35</v>
      </c>
      <c r="G189" s="67">
        <f>D189*F189</f>
        <v>0</v>
      </c>
    </row>
    <row r="190" spans="1:47" x14ac:dyDescent="0.3">
      <c r="A190" s="103"/>
      <c r="B190" s="26" t="s">
        <v>112</v>
      </c>
      <c r="C190" s="26"/>
      <c r="D190" s="11"/>
      <c r="E190" s="65"/>
      <c r="F190" s="34"/>
      <c r="G190" s="66"/>
    </row>
    <row r="191" spans="1:47" ht="20.25" customHeight="1" x14ac:dyDescent="0.3">
      <c r="A191" s="104" t="s">
        <v>111</v>
      </c>
      <c r="B191" s="44" t="s">
        <v>103</v>
      </c>
      <c r="D191" s="3"/>
      <c r="E191" s="59" t="s">
        <v>157</v>
      </c>
      <c r="F191" s="35">
        <v>781.85</v>
      </c>
      <c r="G191" s="67">
        <f>D191*F191</f>
        <v>0</v>
      </c>
    </row>
    <row r="192" spans="1:47" x14ac:dyDescent="0.3">
      <c r="A192" s="103"/>
      <c r="B192" s="26" t="s">
        <v>112</v>
      </c>
      <c r="C192" s="26"/>
      <c r="D192" s="11"/>
      <c r="E192" s="65"/>
      <c r="F192" s="34"/>
      <c r="G192" s="66"/>
    </row>
    <row r="193" spans="1:7" ht="20.25" customHeight="1" x14ac:dyDescent="0.3">
      <c r="A193" s="104" t="s">
        <v>111</v>
      </c>
      <c r="B193" s="44" t="s">
        <v>104</v>
      </c>
      <c r="D193" s="3"/>
      <c r="E193" s="59" t="s">
        <v>156</v>
      </c>
      <c r="F193" s="35">
        <v>901.15</v>
      </c>
      <c r="G193" s="67">
        <f>D193*F193</f>
        <v>0</v>
      </c>
    </row>
    <row r="194" spans="1:7" ht="15" thickBot="1" x14ac:dyDescent="0.35">
      <c r="A194" s="106"/>
      <c r="B194" s="28" t="s">
        <v>112</v>
      </c>
      <c r="C194" s="28"/>
      <c r="D194" s="29"/>
      <c r="E194" s="69"/>
      <c r="F194" s="36"/>
      <c r="G194" s="70"/>
    </row>
    <row r="195" spans="1:7" ht="15" thickTop="1" x14ac:dyDescent="0.3">
      <c r="D195" s="2"/>
      <c r="F195" s="24"/>
      <c r="G195" s="60"/>
    </row>
    <row r="197" spans="1:7" ht="21.75" customHeight="1" x14ac:dyDescent="0.35">
      <c r="B197" s="173" t="s">
        <v>206</v>
      </c>
      <c r="F197" s="30" t="s">
        <v>169</v>
      </c>
      <c r="G197" s="121">
        <f>SUM(G11:G196)</f>
        <v>0</v>
      </c>
    </row>
  </sheetData>
  <sheetProtection algorithmName="SHA-512" hashValue="ECBLFyv/u/zne+XAeDJGJlTk+O7nDC6dMIGufP3sb5LfDcPhEFYWf+Lle430C1bEAPLSXUzuno9lO7HK+NaS/w==" saltValue="1dQi6WHJ4of9XpRVmCu4ig==" spinCount="100000" sheet="1" objects="1" scenarios="1"/>
  <protectedRanges>
    <protectedRange password="CF8F" sqref="D60:D70 D72:D79 D11:D57 D107:D195 D82:D104" name="Bereik1"/>
  </protectedRanges>
  <mergeCells count="3">
    <mergeCell ref="C3:E3"/>
    <mergeCell ref="C4:E4"/>
    <mergeCell ref="C5:E5"/>
  </mergeCells>
  <phoneticPr fontId="0" type="noConversion"/>
  <conditionalFormatting sqref="D10:D57 D60:D70 D72:D79">
    <cfRule type="cellIs" dxfId="2" priority="73" stopIfTrue="1" operator="greaterThan">
      <formula>0</formula>
    </cfRule>
  </conditionalFormatting>
  <conditionalFormatting sqref="D82:D104">
    <cfRule type="cellIs" dxfId="1" priority="27" stopIfTrue="1" operator="greaterThan">
      <formula>0</formula>
    </cfRule>
  </conditionalFormatting>
  <conditionalFormatting sqref="D107:D195">
    <cfRule type="cellIs" dxfId="0" priority="1" stopIfTrue="1" operator="greaterThan">
      <formula>0</formula>
    </cfRule>
  </conditionalFormatting>
  <pageMargins left="0.23622047244094491" right="0.23622047244094491" top="0.15748031496062992" bottom="0.15748031496062992" header="0.15748031496062992" footer="0"/>
  <pageSetup paperSize="9" orientation="portrait" r:id="rId1"/>
  <headerFooter>
    <oddFooter>&amp;C&amp;8Pag. &amp;P</oddFooter>
  </headerFooter>
  <rowBreaks count="3" manualBreakCount="3">
    <brk id="37" max="16383" man="1"/>
    <brk id="118" max="16383" man="1"/>
    <brk id="154" max="16383" man="1"/>
  </rowBreaks>
  <drawing r:id="rId2"/>
  <webPublishItems count="1">
    <webPublishItem id="28209" divId="carport97_28209" sourceType="sheet" destinationFile="C:\Projects\hout\carport9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Silke Verstreken</cp:lastModifiedBy>
  <cp:lastPrinted>2025-04-09T11:16:47Z</cp:lastPrinted>
  <dcterms:created xsi:type="dcterms:W3CDTF">2008-01-04T12:27:44Z</dcterms:created>
  <dcterms:modified xsi:type="dcterms:W3CDTF">2026-01-02T15:18:43Z</dcterms:modified>
</cp:coreProperties>
</file>